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G:\My Drive\Contracts\CCMA\A T+1\Products\Funds\Funds Reporting a move to T+1\"/>
    </mc:Choice>
  </mc:AlternateContent>
  <xr:revisionPtr revIDLastSave="0" documentId="13_ncr:1_{E2142C97-D375-40FB-9547-E85A2938834E}" xr6:coauthVersionLast="47" xr6:coauthVersionMax="47" xr10:uidLastSave="{00000000-0000-0000-0000-000000000000}"/>
  <bookViews>
    <workbookView xWindow="-98" yWindow="-98" windowWidth="19396" windowHeight="11475" xr2:uid="{DF6C0551-5CB8-4BB3-B902-4E6644172A15}"/>
  </bookViews>
  <sheets>
    <sheet name="Funds Moving to T+1" sheetId="2" r:id="rId1"/>
  </sheets>
  <definedNames>
    <definedName name="_xlnm.Print_Area" localSheetId="0">'Funds Moving to T+1'!$A$1:$I$212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0" i="2" l="1"/>
  <c r="C173" i="2" l="1"/>
  <c r="C39" i="2"/>
  <c r="C29" i="2"/>
  <c r="D179" i="2"/>
  <c r="D177" i="2"/>
  <c r="D176" i="2"/>
  <c r="D175" i="2"/>
  <c r="F18" i="2"/>
  <c r="F14" i="2"/>
  <c r="F43" i="2"/>
  <c r="C65" i="2" l="1"/>
  <c r="C177" i="2" s="1"/>
  <c r="C64" i="2"/>
  <c r="C176" i="2" s="1"/>
  <c r="C61" i="2"/>
  <c r="C175" i="2" s="1"/>
  <c r="G24" i="2"/>
  <c r="G25" i="2"/>
  <c r="C42" i="2"/>
  <c r="G66" i="2"/>
  <c r="G165" i="2"/>
  <c r="G164" i="2"/>
  <c r="G163" i="2"/>
  <c r="G162" i="2"/>
  <c r="G161" i="2"/>
  <c r="G160" i="2"/>
  <c r="G159" i="2"/>
  <c r="G158" i="2"/>
  <c r="G157" i="2"/>
  <c r="G156" i="2"/>
  <c r="G155" i="2"/>
  <c r="G154" i="2"/>
  <c r="G153" i="2"/>
  <c r="G152" i="2"/>
  <c r="G151" i="2"/>
  <c r="G150" i="2"/>
  <c r="G149" i="2"/>
  <c r="F80" i="2"/>
  <c r="G80" i="2" s="1"/>
  <c r="C174" i="2" l="1"/>
  <c r="C43" i="2"/>
  <c r="C66" i="2"/>
  <c r="C99" i="2"/>
  <c r="C180" i="2" s="1"/>
  <c r="F120" i="2"/>
  <c r="C170" i="2"/>
  <c r="G57" i="2"/>
  <c r="G58" i="2"/>
  <c r="G59" i="2"/>
  <c r="G60" i="2"/>
  <c r="G61" i="2"/>
  <c r="G62" i="2"/>
  <c r="G63" i="2"/>
  <c r="G64" i="2"/>
  <c r="G65" i="2"/>
  <c r="C69" i="2"/>
  <c r="C178" i="2" s="1"/>
  <c r="C94" i="2"/>
  <c r="C92" i="2"/>
  <c r="C91" i="2"/>
  <c r="C89" i="2"/>
  <c r="C95" i="2" l="1"/>
  <c r="C179" i="2" s="1"/>
  <c r="C17" i="2"/>
  <c r="C13" i="2"/>
  <c r="C171" i="2" l="1"/>
  <c r="C181" i="2" s="1"/>
  <c r="D181" i="2" s="1"/>
  <c r="C14" i="2"/>
  <c r="C172" i="2"/>
  <c r="C18" i="2"/>
  <c r="G77" i="2"/>
  <c r="G79" i="2"/>
  <c r="G78" i="2"/>
  <c r="G76" i="2"/>
  <c r="G75" i="2"/>
  <c r="G74" i="2"/>
  <c r="G7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tc={BEDC4B36-FC1C-4B2D-B1A3-BC6221DBF523}</author>
    <author>tc={BB749B0F-A499-4359-9F62-32B3812C2424}</author>
  </authors>
  <commentList>
    <comment ref="B13" authorId="0" shapeId="0" xr:uid="{BEDC4B36-FC1C-4B2D-B1A3-BC6221DBF523}">
      <text>
        <t>[Threaded comment]
Your version of Excel allows you to read this threaded comment; however, any edits to it will get removed if the file is opened in a newer version of Excel. Learn more: https://go.microsoft.com/fwlink/?linkid=870924
Comment:
    Note:  ATB 101, ATB 102, ATB 103, ATB 104, ATB 105, ATB 106, ATB 108, ATB 109, ATB 110, ATB 111, ATB 201, ATB 202, ATB 203, ATB 204, ATB 205, ATB 206, ATB 208, ATB 209, ATB 210, ATB 211, ATB 301, ATB 302, ATB 303, ATB 304, ATB 305, ATB 306, ATB 401, ATB 402, ATB 403, ATB 404, ATB 405, ATB 406, ATB 408, ATB 409, ATB 410, ATB 411</t>
      </text>
    </comment>
    <comment ref="B79" authorId="1" shapeId="0" xr:uid="{BB749B0F-A499-4359-9F62-32B3812C2424}">
      <text>
        <t>[Threaded comment]
Your version of Excel allows you to read this threaded comment; however, any edits to it will get removed if the file is opened in a newer version of Excel. Learn more: https://go.microsoft.com/fwlink/?linkid=870924
Comment:
    Per FS 3915; per FIC 3943 - may include MF T+1</t>
      </text>
    </comment>
  </commentList>
</comments>
</file>

<file path=xl/sharedStrings.xml><?xml version="1.0" encoding="utf-8"?>
<sst xmlns="http://schemas.openxmlformats.org/spreadsheetml/2006/main" count="639" uniqueCount="210">
  <si>
    <t>Product</t>
  </si>
  <si>
    <t>Number</t>
  </si>
  <si>
    <t>%</t>
  </si>
  <si>
    <t>Settlement Date</t>
  </si>
  <si>
    <t>Company</t>
  </si>
  <si>
    <t>HISA</t>
  </si>
  <si>
    <t>Already T+1</t>
  </si>
  <si>
    <t>ATL</t>
  </si>
  <si>
    <t>CIBC Asset Management Inc.</t>
  </si>
  <si>
    <t>Mutual Fund</t>
  </si>
  <si>
    <t>CIB</t>
  </si>
  <si>
    <t>CIBC Mutual Funds</t>
  </si>
  <si>
    <t>GIC</t>
  </si>
  <si>
    <t>CBL</t>
  </si>
  <si>
    <t>CIBC World Markets</t>
  </si>
  <si>
    <t>CBH</t>
  </si>
  <si>
    <t>Liquid Alts</t>
  </si>
  <si>
    <t xml:space="preserve">Move to T+1 </t>
  </si>
  <si>
    <t>?</t>
  </si>
  <si>
    <t>Custom</t>
  </si>
  <si>
    <t>ASP</t>
  </si>
  <si>
    <t>AGF Management Limited</t>
  </si>
  <si>
    <t>Mutual Fund T+1</t>
  </si>
  <si>
    <t>AGF</t>
  </si>
  <si>
    <t>AGF  Management Limited</t>
  </si>
  <si>
    <t>Mutual Funds T+2</t>
  </si>
  <si>
    <t>All are expected to move to T+1</t>
  </si>
  <si>
    <t>Mutual Funds T+1</t>
  </si>
  <si>
    <t>MAX</t>
  </si>
  <si>
    <t>RBC</t>
  </si>
  <si>
    <t>Product Type</t>
  </si>
  <si>
    <t>#</t>
  </si>
  <si>
    <t>Comment</t>
  </si>
  <si>
    <t>Hedge Fund Custom</t>
  </si>
  <si>
    <t>Custom - no change?</t>
  </si>
  <si>
    <t>BMA</t>
  </si>
  <si>
    <t>BMO Asset Management Inc.</t>
  </si>
  <si>
    <t>Hedge Fund T+1</t>
  </si>
  <si>
    <t>HISA T+1</t>
  </si>
  <si>
    <t>BMT</t>
  </si>
  <si>
    <t>BMO HISA</t>
  </si>
  <si>
    <t>JHI</t>
  </si>
  <si>
    <t>BMO Mutual Funds</t>
  </si>
  <si>
    <t>BMO</t>
  </si>
  <si>
    <t>BMO Investments Inc.</t>
  </si>
  <si>
    <t>NPPN T+1</t>
  </si>
  <si>
    <t>JHN</t>
  </si>
  <si>
    <t>BMO Capital Markets</t>
  </si>
  <si>
    <t>NPPN T+2</t>
  </si>
  <si>
    <t>Other T+1</t>
  </si>
  <si>
    <t>MTL</t>
  </si>
  <si>
    <t>BMO Bullion</t>
  </si>
  <si>
    <t>Other T+2</t>
  </si>
  <si>
    <t>Pooled Funds Custom</t>
  </si>
  <si>
    <t>Pooled Funds T+1</t>
  </si>
  <si>
    <t>PPN T+2</t>
  </si>
  <si>
    <t>Seg Funds T+1</t>
  </si>
  <si>
    <t>BLA</t>
  </si>
  <si>
    <t>BMO Life Assurance Company</t>
  </si>
  <si>
    <t>Seg Funds</t>
  </si>
  <si>
    <t>Except</t>
  </si>
  <si>
    <t>20204 BMO AM GLB Absolute Return Bond, SRS N</t>
  </si>
  <si>
    <t>88202 BMO AM GLB ABSOLUTE RETURN BOND, SRS F</t>
  </si>
  <si>
    <t>Will not move to T+1</t>
  </si>
  <si>
    <t>HISA Custom</t>
  </si>
  <si>
    <t>No change?</t>
  </si>
  <si>
    <t>RBF</t>
  </si>
  <si>
    <t>RBC Global Asset Management Inc.</t>
  </si>
  <si>
    <t xml:space="preserve">Liquid Alt T+2 </t>
  </si>
  <si>
    <t xml:space="preserve">? </t>
  </si>
  <si>
    <t>Mutual Funds Custom</t>
  </si>
  <si>
    <t>Mutual Fund T+2</t>
  </si>
  <si>
    <t>NPPNs T+1</t>
  </si>
  <si>
    <t>RBC Dominion Securities Inc.</t>
  </si>
  <si>
    <t>Other Custom</t>
  </si>
  <si>
    <t>RBL</t>
  </si>
  <si>
    <t>RBC Funds (Lux)</t>
  </si>
  <si>
    <t>Other  T+2</t>
  </si>
  <si>
    <t>Pooled Fund Custom</t>
  </si>
  <si>
    <t>Pooled Fund T+1</t>
  </si>
  <si>
    <t xml:space="preserve">Pooled Fund T+2 </t>
  </si>
  <si>
    <t>PPNs T+1</t>
  </si>
  <si>
    <t>PPNs T+2</t>
  </si>
  <si>
    <t>RLI</t>
  </si>
  <si>
    <t>RBC Life Insurance Company</t>
  </si>
  <si>
    <t>Seg Funds T+2</t>
  </si>
  <si>
    <t>100% MF to T+1</t>
  </si>
  <si>
    <t>Move to T+1</t>
  </si>
  <si>
    <t>Canada Life Mutual Funds</t>
  </si>
  <si>
    <t>Partial move to T+1</t>
  </si>
  <si>
    <t>Mutual Funds</t>
  </si>
  <si>
    <t>All moving to T+1</t>
  </si>
  <si>
    <t>ATB</t>
  </si>
  <si>
    <t>ATB Investment Management Inc.</t>
  </si>
  <si>
    <t xml:space="preserve">Mutual Funds T+2 </t>
  </si>
  <si>
    <t>LYZ</t>
  </si>
  <si>
    <t>Lysander Funds Limited</t>
  </si>
  <si>
    <t>Pooled Funds</t>
  </si>
  <si>
    <t>100% MF moving to T+1</t>
  </si>
  <si>
    <t>All move to T+1 except 2 below</t>
  </si>
  <si>
    <t>MFC</t>
  </si>
  <si>
    <t>Liquid Alt T+2</t>
  </si>
  <si>
    <t>All T+2 funds moving to T+1</t>
  </si>
  <si>
    <t>Private Fund</t>
  </si>
  <si>
    <t xml:space="preserve">Segregated Funds T+1 </t>
  </si>
  <si>
    <t>MGW</t>
  </si>
  <si>
    <t>Segregated Funds T+2</t>
  </si>
  <si>
    <t>All Fundserv Products</t>
  </si>
  <si>
    <t>MFC, MRD</t>
  </si>
  <si>
    <t>MFC, 6 MRD</t>
  </si>
  <si>
    <t>DFA</t>
  </si>
  <si>
    <t>Dimensional Fund Advisors Canada Inc.</t>
  </si>
  <si>
    <t>Mackenzie Financial Corporation</t>
  </si>
  <si>
    <t>Moving to T+1</t>
  </si>
  <si>
    <t>FCL</t>
  </si>
  <si>
    <t>Fidelity Clearing Canada ULC</t>
  </si>
  <si>
    <t>Pooled Fund T+2</t>
  </si>
  <si>
    <t>Mutual Fund Custom</t>
  </si>
  <si>
    <t>FIL</t>
  </si>
  <si>
    <t>Fidelity International</t>
  </si>
  <si>
    <t>FID</t>
  </si>
  <si>
    <t>Fidelity Investments Canada ULC</t>
  </si>
  <si>
    <t>Liquid Alts T+2</t>
  </si>
  <si>
    <t>All move to T+1 except 2 above</t>
  </si>
  <si>
    <t>CIBC World Markets T+2</t>
  </si>
  <si>
    <t>DJQ</t>
  </si>
  <si>
    <t>Desjardins Savings Account</t>
  </si>
  <si>
    <t>DJT</t>
  </si>
  <si>
    <t>Desjardins Trust Inc.</t>
  </si>
  <si>
    <t>DSN</t>
  </si>
  <si>
    <t>IMP</t>
  </si>
  <si>
    <t>Est. funds moving to T+1</t>
  </si>
  <si>
    <t>NBC</t>
  </si>
  <si>
    <t>National Bank Investment Inc.</t>
  </si>
  <si>
    <t>NBN</t>
  </si>
  <si>
    <t>National Bank Independent Network</t>
  </si>
  <si>
    <t>NPPN T+3</t>
  </si>
  <si>
    <t xml:space="preserve">Other </t>
  </si>
  <si>
    <t>Custom - Change?</t>
  </si>
  <si>
    <t>PPN Custom</t>
  </si>
  <si>
    <t>Pooled Fund T+10</t>
  </si>
  <si>
    <t>Pooled Fund T+20</t>
  </si>
  <si>
    <t>Pooled Fund T+3</t>
  </si>
  <si>
    <t>Pooled Fund T+4</t>
  </si>
  <si>
    <t>Pooled Fund T+5</t>
  </si>
  <si>
    <t>Pooled Fund T+7</t>
  </si>
  <si>
    <t>PPN T+1</t>
  </si>
  <si>
    <t>PPN T+3</t>
  </si>
  <si>
    <t>Private Fund  Custom</t>
  </si>
  <si>
    <t>Private Fund T+1</t>
  </si>
  <si>
    <t>Real Estate Custom</t>
  </si>
  <si>
    <t>Wrap T+1</t>
  </si>
  <si>
    <t>100% move to T+1</t>
  </si>
  <si>
    <t xml:space="preserve">PART 2: </t>
  </si>
  <si>
    <t>No change</t>
  </si>
  <si>
    <t>Conf'd</t>
  </si>
  <si>
    <t>Part 1:</t>
  </si>
  <si>
    <t>Req'd</t>
  </si>
  <si>
    <t>Estimated</t>
  </si>
  <si>
    <t>Remain at T+1</t>
  </si>
  <si>
    <t>TDG</t>
  </si>
  <si>
    <t>TD GIF II</t>
  </si>
  <si>
    <t>TDB</t>
  </si>
  <si>
    <t>TD Mutual Funds</t>
  </si>
  <si>
    <t>Liquid  Alts T+2</t>
  </si>
  <si>
    <t>Remain at T+3?</t>
  </si>
  <si>
    <t>No change custom?</t>
  </si>
  <si>
    <t>TDN</t>
  </si>
  <si>
    <t>TD Structured Notes</t>
  </si>
  <si>
    <r>
      <t>From</t>
    </r>
    <r>
      <rPr>
        <b/>
        <sz val="11"/>
        <color theme="1"/>
        <rFont val="Aptos Narrow"/>
        <family val="2"/>
        <scheme val="minor"/>
      </rPr>
      <t xml:space="preserve"> Fundserv</t>
    </r>
    <r>
      <rPr>
        <sz val="11"/>
        <color theme="1"/>
        <rFont val="Aptos Narrow"/>
        <family val="2"/>
        <scheme val="minor"/>
      </rPr>
      <t xml:space="preserve"> survey (62% of 92,499 T+2 funds)</t>
    </r>
  </si>
  <si>
    <t>Confirmed will move to T+1</t>
  </si>
  <si>
    <t>No change; out of scope</t>
  </si>
  <si>
    <t>HKB</t>
  </si>
  <si>
    <t>Mutual Fund T+3</t>
  </si>
  <si>
    <t>NPPNs T+3</t>
  </si>
  <si>
    <t>PPNs T+3</t>
  </si>
  <si>
    <t xml:space="preserve">Mutual Funds T+3 </t>
  </si>
  <si>
    <t>NPPNs  T+2</t>
  </si>
  <si>
    <t>75418 Showing as Counsel Canadian Dividend Fund; will be moving to T+1</t>
  </si>
  <si>
    <t>75419 Showing as Counsel Canadian Dividend Fund; will be moving to T+1</t>
  </si>
  <si>
    <t>75422 Showing as Counsel U.S. Growth Equity Fund; will be moving to T+1</t>
  </si>
  <si>
    <t>75424 Showing as Counsel U.S. Growth Equity; will be moving to T+1</t>
  </si>
  <si>
    <t>75420 Showing as IPC Focus Equity Portfolio; will be moving to T+1</t>
  </si>
  <si>
    <t>75423 Showing as IPC Private Wealth Visio Global Opportunities Balanced Pool; will be moving to T+1</t>
  </si>
  <si>
    <t>75428 Showing as IPC Private Wealth Visio Global Opportunities Balanced Pool; will be moving to T+1</t>
  </si>
  <si>
    <t>75429 Showing as IPC Private Wealth Visio Global Opportunities Balanced Pool; will be moving to T+1</t>
  </si>
  <si>
    <t>Move to T+2?</t>
  </si>
  <si>
    <t>Custom - no change</t>
  </si>
  <si>
    <t>Summary of Fundserv-processed Products and Known Related Manufacturer T+1/T+2 Intentions (at April 18, 2024)</t>
  </si>
  <si>
    <t>All T+2 moving to T+1 (see Note1 at end)</t>
  </si>
  <si>
    <r>
      <rPr>
        <b/>
        <sz val="11"/>
        <color theme="1"/>
        <rFont val="Segoe UI"/>
        <family val="2"/>
      </rPr>
      <t xml:space="preserve">Note 2 - RBC: </t>
    </r>
    <r>
      <rPr>
        <sz val="11"/>
        <color theme="1"/>
        <rFont val="Segoe UI"/>
        <family val="2"/>
      </rPr>
      <t>Exceptions relate to redemptions only</t>
    </r>
  </si>
  <si>
    <r>
      <rPr>
        <b/>
        <sz val="11"/>
        <color theme="1"/>
        <rFont val="Segoe UI"/>
        <family val="2"/>
      </rPr>
      <t xml:space="preserve">Note 1 - Mackenzie: </t>
    </r>
    <r>
      <rPr>
        <sz val="11"/>
        <color theme="1"/>
        <rFont val="Segoe UI"/>
        <family val="2"/>
      </rPr>
      <t>Related to Seg Funds T+2, the fund names do not refer to Mackenzie.</t>
    </r>
  </si>
  <si>
    <t>Est. Total Fundserv/CCMA</t>
  </si>
  <si>
    <t>From Fundserv (March 24)</t>
  </si>
  <si>
    <t>Almost 100% funds to T+1</t>
  </si>
  <si>
    <t>Hedge Fund T+2</t>
  </si>
  <si>
    <t>RBC Indigo Asset Management Inc. (HSBC)</t>
  </si>
  <si>
    <t>Total T+2 per Fundserv</t>
  </si>
  <si>
    <t>All funds moving to T+1</t>
  </si>
  <si>
    <t>Conf'd.</t>
  </si>
  <si>
    <t>Additional from CCMA that did not reply to Fundserv, or did not reply 100%</t>
  </si>
  <si>
    <t>All will move to T+1</t>
  </si>
  <si>
    <t>Desjardins Structured Notes (NPPNs)</t>
  </si>
  <si>
    <t>Desjardins Structured Notes (PPNs)</t>
  </si>
  <si>
    <t>Desjardins Financial Security (Seg Funds)</t>
  </si>
  <si>
    <r>
      <t xml:space="preserve">Part 2 </t>
    </r>
    <r>
      <rPr>
        <sz val="12"/>
        <color theme="1"/>
        <rFont val="Aptos Narrow"/>
        <family val="2"/>
        <scheme val="minor"/>
      </rPr>
      <t xml:space="preserve">is an estimate of the total T+2 Fundserv products moving to T+1 taking the Fundserv survey results in early March 2024. which Fundserv estimated represented 62% of T+2 settling products, and adding information from companies that replied to the CCMA survey but </t>
    </r>
    <r>
      <rPr>
        <i/>
        <sz val="12"/>
        <color theme="1"/>
        <rFont val="Aptos Narrow"/>
        <family val="2"/>
        <scheme val="minor"/>
      </rPr>
      <t xml:space="preserve">not </t>
    </r>
    <r>
      <rPr>
        <sz val="12"/>
        <color theme="1"/>
        <rFont val="Aptos Narrow"/>
        <family val="2"/>
        <scheme val="minor"/>
      </rPr>
      <t>to the Fundserv survey, or that confirmed in answer to CCMA questions that some products were moving to T+1 that had not been reflected in their replies to the Fundserv survey.</t>
    </r>
  </si>
  <si>
    <r>
      <t>Part 1</t>
    </r>
    <r>
      <rPr>
        <sz val="12"/>
        <color theme="1"/>
        <rFont val="Aptos Narrow"/>
        <family val="2"/>
        <scheme val="minor"/>
      </rPr>
      <t xml:space="preserve"> below is an analysis of manufacturer products that clear through Fundserv derived from replies to the CCMA fund and related investments survey (which sought additional details than all, some, or no funds moving to T+1), matched with an extract of the responding manufacturers' products from Fundserv's Fund Profiles to estimate products moving to T+1.</t>
    </r>
  </si>
  <si>
    <t>Mutual Funds T+3</t>
  </si>
  <si>
    <r>
      <rPr>
        <b/>
        <sz val="12"/>
        <color rgb="FFFF0000"/>
        <rFont val="Aptos Narrow"/>
        <family val="2"/>
        <scheme val="minor"/>
      </rPr>
      <t xml:space="preserve">NOTE: </t>
    </r>
    <r>
      <rPr>
        <b/>
        <sz val="12"/>
        <rFont val="Aptos Narrow"/>
        <family val="2"/>
        <scheme val="minor"/>
      </rPr>
      <t xml:space="preserve">Responses to two complementary surveys (Fundserv's and CCMA's) were sought to identify for dealers, advisors, and ultimately investors, what products processed through Fundserv as well as similar products processed independently (including within firms) are moving to T+1. </t>
    </r>
    <r>
      <rPr>
        <b/>
        <sz val="12"/>
        <color theme="1"/>
        <rFont val="Aptos Narrow"/>
        <family val="2"/>
        <scheme val="minor"/>
      </rPr>
      <t xml:space="preserve">It is </t>
    </r>
    <r>
      <rPr>
        <b/>
        <sz val="12"/>
        <color rgb="FFFF0000"/>
        <rFont val="Aptos Narrow"/>
        <family val="2"/>
        <scheme val="minor"/>
      </rPr>
      <t>estimated</t>
    </r>
    <r>
      <rPr>
        <b/>
        <sz val="12"/>
        <color theme="1"/>
        <rFont val="Aptos Narrow"/>
        <family val="2"/>
        <scheme val="minor"/>
      </rPr>
      <t xml:space="preserve"> that nearly 74% of T+2-settling products are expected to move from T+2 t</t>
    </r>
    <r>
      <rPr>
        <b/>
        <sz val="12"/>
        <rFont val="Aptos Narrow"/>
        <family val="2"/>
        <scheme val="minor"/>
      </rPr>
      <t>o T+1 on May 27, 2024 (up from 62% in March 2024), with less than 1% estimated to have confirmed they will not move any funds.  The remaining ~25% have as yet not responded, or have responded with insufficient detail.  Further updates will be provided when received.</t>
    </r>
  </si>
  <si>
    <r>
      <t xml:space="preserve">CAUTION:  Survey data should be used with care. </t>
    </r>
    <r>
      <rPr>
        <sz val="12"/>
        <rFont val="Aptos Narrow"/>
        <family val="2"/>
        <scheme val="minor"/>
      </rPr>
      <t xml:space="preserve">We are confirming some analyses below with people that submitted information: col. A indicates 'Conf'd' - the respondent has confirmed what is moving to T+1, 'Req'd' - Requested additional detail, or blank if there were no questions.  Also relevant to understand:
1. The majority of responding companies replied only to the Fundserv survey, others only to the CCMA survey, and some have not replied, or not replied to follow-up questions.
2. Some companies replied only with respect to some of their fund codes and it is unclear if fund codes </t>
    </r>
    <r>
      <rPr>
        <i/>
        <sz val="12"/>
        <rFont val="Aptos Narrow"/>
        <family val="2"/>
        <scheme val="minor"/>
      </rPr>
      <t xml:space="preserve">not </t>
    </r>
    <r>
      <rPr>
        <sz val="12"/>
        <rFont val="Aptos Narrow"/>
        <family val="2"/>
        <scheme val="minor"/>
      </rPr>
      <t>mentioned means that:
       a.	 Funds under the fund code were not changing to T+1.
       b.	 The omitted codes were for funds that already were T+1.
       c.	 No decision has as yet been taken.
       d. Some business lines had replied separately and some had not done so yet.
3. Some companies may have replied only with respect to mutual funds or to funds including seg funds; others may have replied with respect to all Fundserv products (including NPPNs, PPNs) or all currently settling on T+2. 
4. One company changed from moving no funds to T+1 to (a month and a half later) moving all funds to T+1 ; another company changed a grouping of “custom” date funds to T+1; it is not certain whether any other custom or T+3 or longer funds will move to shorter cycles; one firm hopes to move funds to a shorter cycle on May 27  but it may be later than the "official" transition date for debt and equities.
5. The majority of respondents to both the Fundserv and CCMA surveys are moving all T+2-settling funds or all T+2 products clearing through Fundserv to T+1 and those responding they are moving some have indicated that they are moving close to 100%.
6. Most of the companies that are moving no funds to T+1 are smaller fund companies (4 to  less than 400 funds each).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</si>
</sst>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37" x14ac:knownFonts="1">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b/>
      <sz val="11"/>
      <name val="Aptos Narrow"/>
      <family val="2"/>
      <scheme val="minor"/>
    </font>
    <font>
      <i/>
      <sz val="11"/>
      <color theme="1"/>
      <name val="Aptos Narrow"/>
      <family val="2"/>
      <scheme val="minor"/>
    </font>
    <font>
      <b/>
      <i/>
      <sz val="11"/>
      <color theme="1"/>
      <name val="Aptos Narrow"/>
      <family val="2"/>
      <scheme val="minor"/>
    </font>
    <font>
      <sz val="11"/>
      <name val="Aptos Narrow"/>
      <family val="2"/>
      <scheme val="minor"/>
    </font>
    <font>
      <b/>
      <sz val="14"/>
      <color theme="1"/>
      <name val="Aptos Narrow"/>
      <family val="2"/>
      <scheme val="minor"/>
    </font>
    <font>
      <b/>
      <sz val="12"/>
      <color theme="1"/>
      <name val="Aptos Narrow"/>
      <family val="2"/>
      <scheme val="minor"/>
    </font>
    <font>
      <b/>
      <sz val="12"/>
      <color rgb="FFFF0000"/>
      <name val="Aptos Narrow"/>
      <family val="2"/>
      <scheme val="minor"/>
    </font>
    <font>
      <b/>
      <sz val="12"/>
      <name val="Aptos Narrow"/>
      <family val="2"/>
      <scheme val="minor"/>
    </font>
    <font>
      <sz val="12"/>
      <color theme="1"/>
      <name val="Aptos Narrow"/>
      <family val="2"/>
      <scheme val="minor"/>
    </font>
    <font>
      <sz val="12"/>
      <name val="Aptos Narrow"/>
      <family val="2"/>
      <scheme val="minor"/>
    </font>
    <font>
      <sz val="11"/>
      <color rgb="FF000000"/>
      <name val="Aptos Narrow"/>
      <family val="2"/>
    </font>
    <font>
      <b/>
      <sz val="11"/>
      <color rgb="FF000000"/>
      <name val="Aptos Narrow"/>
      <family val="2"/>
    </font>
    <font>
      <sz val="10"/>
      <color theme="1"/>
      <name val="Segoe UI"/>
      <family val="2"/>
    </font>
    <font>
      <sz val="11"/>
      <color theme="1"/>
      <name val="Segoe UI"/>
      <family val="2"/>
    </font>
    <font>
      <b/>
      <sz val="11"/>
      <color theme="1"/>
      <name val="Segoe UI"/>
      <family val="2"/>
    </font>
    <font>
      <i/>
      <sz val="12"/>
      <name val="Aptos Narrow"/>
      <family val="2"/>
      <scheme val="minor"/>
    </font>
    <font>
      <b/>
      <sz val="11"/>
      <color rgb="FFFF0000"/>
      <name val="Aptos Narrow"/>
      <family val="2"/>
      <scheme val="minor"/>
    </font>
    <font>
      <b/>
      <sz val="11"/>
      <color rgb="FF000000"/>
      <name val="Aptos Narrow"/>
      <family val="2"/>
      <scheme val="minor"/>
    </font>
    <font>
      <i/>
      <sz val="12"/>
      <color theme="1"/>
      <name val="Aptos Narrow"/>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double">
        <color indexed="64"/>
      </bottom>
      <diagonal/>
    </border>
    <border>
      <left/>
      <right/>
      <top/>
      <bottom style="hair">
        <color indexed="64"/>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93">
    <xf numFmtId="0" fontId="0" fillId="0" borderId="0" xfId="0"/>
    <xf numFmtId="0" fontId="16" fillId="0" borderId="0" xfId="0" applyFont="1" applyAlignment="1">
      <alignment vertical="top"/>
    </xf>
    <xf numFmtId="164" fontId="16" fillId="0" borderId="0" xfId="1" applyNumberFormat="1" applyFont="1" applyAlignment="1">
      <alignment vertical="top"/>
    </xf>
    <xf numFmtId="0" fontId="0" fillId="0" borderId="0" xfId="0" applyAlignment="1">
      <alignment vertical="top"/>
    </xf>
    <xf numFmtId="164" fontId="1" fillId="0" borderId="0" xfId="1" applyNumberFormat="1" applyFont="1" applyAlignment="1">
      <alignment vertical="top"/>
    </xf>
    <xf numFmtId="0" fontId="16" fillId="0" borderId="0" xfId="0" applyFont="1" applyAlignment="1">
      <alignment horizontal="right" vertical="top"/>
    </xf>
    <xf numFmtId="0" fontId="20" fillId="0" borderId="0" xfId="0" applyFont="1" applyAlignment="1">
      <alignment vertical="top"/>
    </xf>
    <xf numFmtId="0" fontId="22" fillId="0" borderId="0" xfId="0" applyFont="1" applyAlignment="1">
      <alignment vertical="top"/>
    </xf>
    <xf numFmtId="165" fontId="0" fillId="0" borderId="0" xfId="0" applyNumberFormat="1" applyAlignment="1">
      <alignment vertical="top"/>
    </xf>
    <xf numFmtId="0" fontId="0" fillId="35" borderId="0" xfId="0" applyFill="1" applyAlignment="1">
      <alignment vertical="top"/>
    </xf>
    <xf numFmtId="0" fontId="23" fillId="35" borderId="0" xfId="0" applyFont="1" applyFill="1" applyAlignment="1">
      <alignment vertical="top"/>
    </xf>
    <xf numFmtId="0" fontId="16" fillId="35" borderId="0" xfId="0" applyFont="1" applyFill="1" applyAlignment="1">
      <alignment vertical="top"/>
    </xf>
    <xf numFmtId="165" fontId="0" fillId="35" borderId="0" xfId="0" applyNumberFormat="1" applyFill="1" applyAlignment="1">
      <alignment vertical="top"/>
    </xf>
    <xf numFmtId="0" fontId="19" fillId="0" borderId="0" xfId="0" applyFont="1" applyAlignment="1">
      <alignment vertical="top"/>
    </xf>
    <xf numFmtId="0" fontId="16" fillId="34" borderId="0" xfId="0" applyFont="1" applyFill="1" applyAlignment="1">
      <alignment vertical="top"/>
    </xf>
    <xf numFmtId="164" fontId="16" fillId="0" borderId="0" xfId="1" applyNumberFormat="1" applyFont="1" applyBorder="1" applyAlignment="1">
      <alignment horizontal="right" vertical="top"/>
    </xf>
    <xf numFmtId="10" fontId="0" fillId="0" borderId="0" xfId="0" applyNumberFormat="1" applyAlignment="1">
      <alignment vertical="top"/>
    </xf>
    <xf numFmtId="0" fontId="19" fillId="34" borderId="0" xfId="0" applyFont="1" applyFill="1" applyAlignment="1">
      <alignment vertical="top"/>
    </xf>
    <xf numFmtId="164" fontId="19" fillId="34" borderId="0" xfId="1" applyNumberFormat="1" applyFont="1" applyFill="1" applyAlignment="1">
      <alignment vertical="top"/>
    </xf>
    <xf numFmtId="10" fontId="19" fillId="34" borderId="0" xfId="0" applyNumberFormat="1" applyFont="1" applyFill="1" applyAlignment="1">
      <alignment vertical="top"/>
    </xf>
    <xf numFmtId="10" fontId="19" fillId="34" borderId="10" xfId="0" applyNumberFormat="1" applyFont="1" applyFill="1" applyBorder="1" applyAlignment="1">
      <alignment vertical="top"/>
    </xf>
    <xf numFmtId="164" fontId="1" fillId="0" borderId="0" xfId="1" applyNumberFormat="1" applyFont="1" applyBorder="1" applyAlignment="1">
      <alignment vertical="top"/>
    </xf>
    <xf numFmtId="164" fontId="16" fillId="0" borderId="0" xfId="1" applyNumberFormat="1" applyFont="1" applyBorder="1" applyAlignment="1">
      <alignment vertical="top"/>
    </xf>
    <xf numFmtId="164" fontId="0" fillId="0" borderId="0" xfId="1" applyNumberFormat="1" applyFont="1" applyAlignment="1">
      <alignment vertical="top"/>
    </xf>
    <xf numFmtId="0" fontId="0" fillId="33" borderId="0" xfId="0" applyFill="1" applyAlignment="1">
      <alignment vertical="top"/>
    </xf>
    <xf numFmtId="0" fontId="0" fillId="34" borderId="0" xfId="0" applyFill="1" applyAlignment="1">
      <alignment vertical="top"/>
    </xf>
    <xf numFmtId="164" fontId="16" fillId="0" borderId="11" xfId="0" applyNumberFormat="1" applyFont="1" applyBorder="1" applyAlignment="1">
      <alignment vertical="top"/>
    </xf>
    <xf numFmtId="0" fontId="16" fillId="34" borderId="0" xfId="0" applyFont="1" applyFill="1" applyAlignment="1">
      <alignment horizontal="right" vertical="top"/>
    </xf>
    <xf numFmtId="165" fontId="0" fillId="34" borderId="0" xfId="0" applyNumberFormat="1" applyFill="1" applyAlignment="1">
      <alignment vertical="top"/>
    </xf>
    <xf numFmtId="0" fontId="28" fillId="0" borderId="0" xfId="0" applyFont="1" applyAlignment="1">
      <alignment vertical="center"/>
    </xf>
    <xf numFmtId="0" fontId="19" fillId="34" borderId="0" xfId="0" applyFont="1" applyFill="1" applyAlignment="1">
      <alignment horizontal="right" vertical="top"/>
    </xf>
    <xf numFmtId="0" fontId="0" fillId="34" borderId="0" xfId="0" applyFill="1" applyAlignment="1">
      <alignment horizontal="right" vertical="top"/>
    </xf>
    <xf numFmtId="0" fontId="29" fillId="34" borderId="0" xfId="0" applyFont="1" applyFill="1" applyAlignment="1">
      <alignment vertical="center"/>
    </xf>
    <xf numFmtId="0" fontId="31" fillId="0" borderId="0" xfId="0" applyFont="1" applyAlignment="1">
      <alignment vertical="center"/>
    </xf>
    <xf numFmtId="0" fontId="30" fillId="0" borderId="0" xfId="0" applyFont="1" applyAlignment="1">
      <alignment vertical="center"/>
    </xf>
    <xf numFmtId="0" fontId="16" fillId="34" borderId="10" xfId="0" applyFont="1" applyFill="1" applyBorder="1" applyAlignment="1">
      <alignment vertical="top"/>
    </xf>
    <xf numFmtId="164" fontId="16" fillId="34" borderId="10" xfId="1" applyNumberFormat="1" applyFont="1" applyFill="1" applyBorder="1" applyAlignment="1">
      <alignment horizontal="right" vertical="top"/>
    </xf>
    <xf numFmtId="165" fontId="16" fillId="34" borderId="10" xfId="0" applyNumberFormat="1" applyFont="1" applyFill="1" applyBorder="1" applyAlignment="1">
      <alignment horizontal="center" vertical="top"/>
    </xf>
    <xf numFmtId="0" fontId="0" fillId="34" borderId="10" xfId="0" applyFill="1" applyBorder="1" applyAlignment="1">
      <alignment vertical="top"/>
    </xf>
    <xf numFmtId="165" fontId="1" fillId="34" borderId="0" xfId="2" applyNumberFormat="1" applyFont="1" applyFill="1" applyAlignment="1">
      <alignment vertical="top"/>
    </xf>
    <xf numFmtId="0" fontId="21" fillId="34" borderId="0" xfId="0" applyFont="1" applyFill="1" applyAlignment="1">
      <alignment vertical="top"/>
    </xf>
    <xf numFmtId="165" fontId="16" fillId="34" borderId="0" xfId="2" applyNumberFormat="1" applyFont="1" applyFill="1" applyAlignment="1">
      <alignment vertical="top"/>
    </xf>
    <xf numFmtId="0" fontId="16" fillId="34" borderId="11" xfId="0" applyFont="1" applyFill="1" applyBorder="1" applyAlignment="1">
      <alignment vertical="top"/>
    </xf>
    <xf numFmtId="165" fontId="16" fillId="34" borderId="11" xfId="2" applyNumberFormat="1" applyFont="1" applyFill="1" applyBorder="1" applyAlignment="1">
      <alignment vertical="top"/>
    </xf>
    <xf numFmtId="0" fontId="16" fillId="34" borderId="10" xfId="0" applyFont="1" applyFill="1" applyBorder="1" applyAlignment="1">
      <alignment horizontal="right" vertical="top"/>
    </xf>
    <xf numFmtId="9" fontId="16" fillId="34" borderId="0" xfId="2" applyFont="1" applyFill="1" applyAlignment="1">
      <alignment vertical="top"/>
    </xf>
    <xf numFmtId="164" fontId="1" fillId="34" borderId="0" xfId="1" applyNumberFormat="1" applyFont="1" applyFill="1" applyAlignment="1">
      <alignment vertical="top"/>
    </xf>
    <xf numFmtId="10" fontId="0" fillId="34" borderId="0" xfId="0" applyNumberFormat="1" applyFill="1" applyAlignment="1">
      <alignment vertical="top"/>
    </xf>
    <xf numFmtId="0" fontId="20" fillId="34" borderId="0" xfId="0" applyFont="1" applyFill="1" applyAlignment="1">
      <alignment vertical="top"/>
    </xf>
    <xf numFmtId="164" fontId="16" fillId="34" borderId="0" xfId="0" applyNumberFormat="1" applyFont="1" applyFill="1" applyAlignment="1">
      <alignment vertical="top"/>
    </xf>
    <xf numFmtId="10" fontId="16" fillId="34" borderId="0" xfId="0" applyNumberFormat="1" applyFont="1" applyFill="1" applyAlignment="1">
      <alignment vertical="top"/>
    </xf>
    <xf numFmtId="0" fontId="18" fillId="34" borderId="0" xfId="0" applyFont="1" applyFill="1" applyAlignment="1">
      <alignment horizontal="right" vertical="top"/>
    </xf>
    <xf numFmtId="0" fontId="18" fillId="34" borderId="0" xfId="0" applyFont="1" applyFill="1" applyAlignment="1">
      <alignment vertical="top"/>
    </xf>
    <xf numFmtId="164" fontId="18" fillId="34" borderId="0" xfId="1" applyNumberFormat="1" applyFont="1" applyFill="1" applyAlignment="1">
      <alignment vertical="top"/>
    </xf>
    <xf numFmtId="10" fontId="18" fillId="34" borderId="0" xfId="0" applyNumberFormat="1" applyFont="1" applyFill="1" applyAlignment="1">
      <alignment vertical="top"/>
    </xf>
    <xf numFmtId="164" fontId="16" fillId="34" borderId="0" xfId="1" applyNumberFormat="1" applyFont="1" applyFill="1" applyAlignment="1">
      <alignment vertical="top"/>
    </xf>
    <xf numFmtId="164" fontId="16" fillId="34" borderId="11" xfId="1" applyNumberFormat="1" applyFont="1" applyFill="1" applyBorder="1" applyAlignment="1">
      <alignment vertical="top"/>
    </xf>
    <xf numFmtId="165" fontId="16" fillId="34" borderId="11" xfId="0" applyNumberFormat="1" applyFont="1" applyFill="1" applyBorder="1" applyAlignment="1">
      <alignment vertical="top"/>
    </xf>
    <xf numFmtId="164" fontId="16" fillId="34" borderId="0" xfId="1" applyNumberFormat="1" applyFont="1" applyFill="1" applyBorder="1" applyAlignment="1">
      <alignment vertical="top"/>
    </xf>
    <xf numFmtId="164" fontId="0" fillId="34" borderId="0" xfId="1" applyNumberFormat="1" applyFont="1" applyFill="1" applyAlignment="1">
      <alignment vertical="top"/>
    </xf>
    <xf numFmtId="165" fontId="0" fillId="34" borderId="0" xfId="2" applyNumberFormat="1" applyFont="1" applyFill="1" applyAlignment="1">
      <alignment vertical="top"/>
    </xf>
    <xf numFmtId="164" fontId="16" fillId="34" borderId="0" xfId="0" applyNumberFormat="1" applyFont="1" applyFill="1" applyAlignment="1">
      <alignment horizontal="right" vertical="top"/>
    </xf>
    <xf numFmtId="0" fontId="0" fillId="34" borderId="0" xfId="0" applyFill="1" applyAlignment="1">
      <alignment horizontal="left" vertical="top" wrapText="1"/>
    </xf>
    <xf numFmtId="0" fontId="18" fillId="34" borderId="0" xfId="0" applyFont="1" applyFill="1" applyAlignment="1">
      <alignment horizontal="left" vertical="top" wrapText="1"/>
    </xf>
    <xf numFmtId="165" fontId="16" fillId="34" borderId="0" xfId="2" applyNumberFormat="1" applyFont="1" applyFill="1" applyBorder="1" applyAlignment="1">
      <alignment vertical="top"/>
    </xf>
    <xf numFmtId="9" fontId="16" fillId="34" borderId="11" xfId="2" applyFont="1" applyFill="1" applyBorder="1" applyAlignment="1">
      <alignment vertical="top"/>
    </xf>
    <xf numFmtId="9" fontId="16" fillId="34" borderId="0" xfId="2" applyFont="1" applyFill="1" applyBorder="1" applyAlignment="1">
      <alignment vertical="top"/>
    </xf>
    <xf numFmtId="165" fontId="16" fillId="34" borderId="10" xfId="2" applyNumberFormat="1" applyFont="1" applyFill="1" applyBorder="1" applyAlignment="1">
      <alignment vertical="top"/>
    </xf>
    <xf numFmtId="10" fontId="16" fillId="34" borderId="11" xfId="0" applyNumberFormat="1" applyFont="1" applyFill="1" applyBorder="1" applyAlignment="1">
      <alignment vertical="top"/>
    </xf>
    <xf numFmtId="165" fontId="16" fillId="34" borderId="0" xfId="0" applyNumberFormat="1" applyFont="1" applyFill="1" applyAlignment="1">
      <alignment vertical="top"/>
    </xf>
    <xf numFmtId="3" fontId="16" fillId="34" borderId="0" xfId="0" applyNumberFormat="1" applyFont="1" applyFill="1" applyAlignment="1">
      <alignment vertical="top"/>
    </xf>
    <xf numFmtId="3" fontId="16" fillId="34" borderId="11" xfId="0" applyNumberFormat="1" applyFont="1" applyFill="1" applyBorder="1" applyAlignment="1">
      <alignment vertical="top"/>
    </xf>
    <xf numFmtId="3" fontId="0" fillId="34" borderId="0" xfId="0" applyNumberFormat="1" applyFill="1" applyAlignment="1">
      <alignment vertical="top"/>
    </xf>
    <xf numFmtId="1" fontId="0" fillId="34" borderId="0" xfId="0" applyNumberFormat="1" applyFill="1" applyAlignment="1">
      <alignment vertical="top"/>
    </xf>
    <xf numFmtId="2" fontId="0" fillId="34" borderId="0" xfId="0" applyNumberFormat="1" applyFill="1" applyAlignment="1">
      <alignment vertical="top"/>
    </xf>
    <xf numFmtId="164" fontId="16" fillId="34" borderId="10" xfId="44" applyNumberFormat="1" applyFont="1" applyFill="1" applyBorder="1" applyAlignment="1">
      <alignment vertical="top"/>
    </xf>
    <xf numFmtId="164" fontId="0" fillId="34" borderId="0" xfId="44" applyNumberFormat="1" applyFont="1" applyFill="1" applyAlignment="1">
      <alignment vertical="top"/>
    </xf>
    <xf numFmtId="164" fontId="16" fillId="34" borderId="0" xfId="44" applyNumberFormat="1" applyFont="1" applyFill="1" applyAlignment="1">
      <alignment vertical="top"/>
    </xf>
    <xf numFmtId="164" fontId="1" fillId="34" borderId="0" xfId="44" applyNumberFormat="1" applyFont="1" applyFill="1" applyAlignment="1">
      <alignment vertical="top"/>
    </xf>
    <xf numFmtId="3" fontId="16" fillId="34" borderId="0" xfId="0" applyNumberFormat="1" applyFont="1" applyFill="1" applyAlignment="1">
      <alignment horizontal="right" vertical="top"/>
    </xf>
    <xf numFmtId="164" fontId="16" fillId="34" borderId="10" xfId="1" applyNumberFormat="1" applyFont="1" applyFill="1" applyBorder="1" applyAlignment="1">
      <alignment vertical="top"/>
    </xf>
    <xf numFmtId="0" fontId="16" fillId="34" borderId="12" xfId="0" applyFont="1" applyFill="1" applyBorder="1" applyAlignment="1">
      <alignment vertical="top"/>
    </xf>
    <xf numFmtId="9" fontId="16" fillId="0" borderId="0" xfId="2" applyFont="1" applyAlignment="1">
      <alignment vertical="top"/>
    </xf>
    <xf numFmtId="0" fontId="19" fillId="34" borderId="12" xfId="0" applyFont="1" applyFill="1" applyBorder="1" applyAlignment="1">
      <alignment vertical="top"/>
    </xf>
    <xf numFmtId="164" fontId="16" fillId="34" borderId="11" xfId="0" applyNumberFormat="1" applyFont="1" applyFill="1" applyBorder="1" applyAlignment="1">
      <alignment vertical="top"/>
    </xf>
    <xf numFmtId="165" fontId="34" fillId="0" borderId="0" xfId="2" applyNumberFormat="1" applyFont="1" applyAlignment="1">
      <alignment vertical="top"/>
    </xf>
    <xf numFmtId="0" fontId="34" fillId="0" borderId="0" xfId="0" applyFont="1" applyAlignment="1">
      <alignment vertical="top"/>
    </xf>
    <xf numFmtId="0" fontId="35" fillId="0" borderId="0" xfId="0" applyFont="1"/>
    <xf numFmtId="0" fontId="23" fillId="0" borderId="0" xfId="0" applyFont="1" applyAlignment="1">
      <alignment horizontal="left" vertical="top" wrapText="1"/>
    </xf>
    <xf numFmtId="0" fontId="24" fillId="0" borderId="0" xfId="0" applyFont="1" applyAlignment="1">
      <alignment horizontal="left" vertical="top" wrapText="1"/>
    </xf>
    <xf numFmtId="0" fontId="22" fillId="0" borderId="0" xfId="0" applyFont="1" applyAlignment="1">
      <alignment horizontal="center" vertical="top"/>
    </xf>
    <xf numFmtId="0" fontId="16" fillId="0" borderId="0" xfId="0" applyFont="1" applyAlignment="1">
      <alignment horizontal="left" vertical="top" wrapText="1"/>
    </xf>
    <xf numFmtId="0" fontId="0" fillId="0" borderId="0" xfId="0" applyFont="1" applyAlignment="1">
      <alignment vertical="top"/>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xr:uid="{9E387519-EECD-4AA4-9C7E-1A2C47C9EC6C}"/>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4960</xdr:colOff>
      <xdr:row>194</xdr:row>
      <xdr:rowOff>34724</xdr:rowOff>
    </xdr:from>
    <xdr:to>
      <xdr:col>6</xdr:col>
      <xdr:colOff>75480</xdr:colOff>
      <xdr:row>211</xdr:row>
      <xdr:rowOff>167551</xdr:rowOff>
    </xdr:to>
    <xdr:pic>
      <xdr:nvPicPr>
        <xdr:cNvPr id="3" name="Picture 2">
          <a:extLst>
            <a:ext uri="{FF2B5EF4-FFF2-40B4-BE49-F238E27FC236}">
              <a16:creationId xmlns:a16="http://schemas.microsoft.com/office/drawing/2014/main" id="{40AB37E3-2F3C-4FED-9FEE-87FE7D6D110B}"/>
            </a:ext>
          </a:extLst>
        </xdr:cNvPr>
        <xdr:cNvPicPr>
          <a:picLocks noChangeAspect="1"/>
        </xdr:cNvPicPr>
      </xdr:nvPicPr>
      <xdr:blipFill rotWithShape="1">
        <a:blip xmlns:r="http://schemas.openxmlformats.org/officeDocument/2006/relationships" r:embed="rId1"/>
        <a:srcRect t="2593"/>
        <a:stretch/>
      </xdr:blipFill>
      <xdr:spPr>
        <a:xfrm>
          <a:off x="426640" y="36820076"/>
          <a:ext cx="7219231" cy="316892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arb Amsden" id="{8D502F83-1EA1-40AF-87EE-AD6D3FCF873C}" userId="28b47be9932eaec1"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B13" dT="2024-04-14T22:43:15.62" personId="{8D502F83-1EA1-40AF-87EE-AD6D3FCF873C}" id="{BEDC4B36-FC1C-4B2D-B1A3-BC6221DBF523}">
    <text>Note:  ATB 101, ATB 102, ATB 103, ATB 104, ATB 105, ATB 106, ATB 108, ATB 109, ATB 110, ATB 111, ATB 201, ATB 202, ATB 203, ATB 204, ATB 205, ATB 206, ATB 208, ATB 209, ATB 210, ATB 211, ATB 301, ATB 302, ATB 303, ATB 304, ATB 305, ATB 306, ATB 401, ATB 402, ATB 403, ATB 404, ATB 405, ATB 406, ATB 408, ATB 409, ATB 410, ATB 411</text>
  </threadedComment>
  <threadedComment ref="B79" dT="2024-04-19T17:00:42.35" personId="{8D502F83-1EA1-40AF-87EE-AD6D3FCF873C}" id="{BB749B0F-A499-4359-9F62-32B3812C2424}">
    <text>Per FS 3915; per FIC 3943 - may include MF T+1</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01351-B357-4275-ACC9-E56C2451C156}">
  <sheetPr>
    <pageSetUpPr fitToPage="1"/>
  </sheetPr>
  <dimension ref="A1:XFC194"/>
  <sheetViews>
    <sheetView tabSelected="1" topLeftCell="A184" zoomScale="96" zoomScaleNormal="96" workbookViewId="0">
      <selection activeCell="G207" sqref="G207"/>
    </sheetView>
  </sheetViews>
  <sheetFormatPr defaultRowHeight="14.25" x14ac:dyDescent="0.45"/>
  <cols>
    <col min="1" max="1" width="5.9296875" style="3" bestFit="1" customWidth="1"/>
    <col min="2" max="2" width="24" style="3" customWidth="1"/>
    <col min="3" max="3" width="11.86328125" style="1" bestFit="1" customWidth="1"/>
    <col min="4" max="4" width="34.19921875" style="3" customWidth="1"/>
    <col min="5" max="5" width="21.19921875" style="3" bestFit="1" customWidth="1"/>
    <col min="6" max="6" width="8.796875" style="3" bestFit="1" customWidth="1"/>
    <col min="7" max="7" width="11.73046875" style="8" bestFit="1" customWidth="1"/>
    <col min="8" max="8" width="28.1328125" style="3" customWidth="1"/>
    <col min="9" max="9" width="15.53125" style="3" customWidth="1"/>
    <col min="10" max="10" width="9.1328125" style="3" customWidth="1"/>
    <col min="11" max="16384" width="9.06640625" style="3"/>
  </cols>
  <sheetData>
    <row r="1" spans="1:9" ht="18" x14ac:dyDescent="0.45">
      <c r="B1" s="90" t="s">
        <v>188</v>
      </c>
      <c r="C1" s="90"/>
      <c r="D1" s="90"/>
      <c r="E1" s="90"/>
      <c r="F1" s="90"/>
      <c r="G1" s="90"/>
      <c r="H1" s="90"/>
      <c r="I1" s="90"/>
    </row>
    <row r="2" spans="1:9" ht="15.75" customHeight="1" x14ac:dyDescent="0.45">
      <c r="B2" s="7"/>
    </row>
    <row r="3" spans="1:9" ht="79.150000000000006" customHeight="1" x14ac:dyDescent="0.45">
      <c r="A3" s="88" t="s">
        <v>208</v>
      </c>
      <c r="B3" s="88"/>
      <c r="C3" s="88"/>
      <c r="D3" s="88"/>
      <c r="E3" s="88"/>
      <c r="F3" s="88"/>
      <c r="G3" s="88"/>
      <c r="H3" s="88"/>
      <c r="I3" s="88"/>
    </row>
    <row r="4" spans="1:9" ht="49.15" customHeight="1" x14ac:dyDescent="0.45">
      <c r="A4" s="88" t="s">
        <v>206</v>
      </c>
      <c r="B4" s="88"/>
      <c r="C4" s="88"/>
      <c r="D4" s="88"/>
      <c r="E4" s="88"/>
      <c r="F4" s="88"/>
      <c r="G4" s="88"/>
      <c r="H4" s="88"/>
      <c r="I4" s="88"/>
    </row>
    <row r="5" spans="1:9" ht="62.25" customHeight="1" x14ac:dyDescent="0.45">
      <c r="A5" s="88" t="s">
        <v>205</v>
      </c>
      <c r="B5" s="88"/>
      <c r="C5" s="88"/>
      <c r="D5" s="88"/>
      <c r="E5" s="88"/>
      <c r="F5" s="88"/>
      <c r="G5" s="88"/>
      <c r="H5" s="88"/>
      <c r="I5" s="88"/>
    </row>
    <row r="6" spans="1:9" ht="252.75" customHeight="1" x14ac:dyDescent="0.45">
      <c r="A6" s="89" t="s">
        <v>209</v>
      </c>
      <c r="B6" s="89"/>
      <c r="C6" s="89"/>
      <c r="D6" s="89"/>
      <c r="E6" s="89"/>
      <c r="F6" s="89"/>
      <c r="G6" s="89"/>
      <c r="H6" s="89"/>
      <c r="I6" s="89"/>
    </row>
    <row r="7" spans="1:9" ht="15.75" customHeight="1" x14ac:dyDescent="0.45"/>
    <row r="8" spans="1:9" ht="15.75" customHeight="1" x14ac:dyDescent="0.45">
      <c r="A8" s="9"/>
      <c r="B8" s="10" t="s">
        <v>156</v>
      </c>
      <c r="C8" s="11"/>
      <c r="D8" s="9"/>
      <c r="E8" s="9"/>
      <c r="F8" s="9"/>
      <c r="G8" s="12"/>
      <c r="H8" s="9"/>
      <c r="I8" s="9"/>
    </row>
    <row r="9" spans="1:9" ht="15.75" customHeight="1" x14ac:dyDescent="0.45">
      <c r="B9" s="25"/>
      <c r="C9" s="14"/>
      <c r="D9" s="25"/>
      <c r="E9" s="25"/>
      <c r="F9" s="25"/>
      <c r="G9" s="28"/>
      <c r="H9" s="25"/>
      <c r="I9" s="25"/>
    </row>
    <row r="10" spans="1:9" ht="15.75" customHeight="1" x14ac:dyDescent="0.45">
      <c r="A10" s="92" t="s">
        <v>155</v>
      </c>
      <c r="B10" s="14" t="s">
        <v>102</v>
      </c>
      <c r="C10" s="14" t="s">
        <v>113</v>
      </c>
      <c r="D10" s="35" t="s">
        <v>4</v>
      </c>
      <c r="E10" s="35" t="s">
        <v>0</v>
      </c>
      <c r="F10" s="36" t="s">
        <v>1</v>
      </c>
      <c r="G10" s="37" t="s">
        <v>2</v>
      </c>
      <c r="H10" s="35" t="s">
        <v>3</v>
      </c>
      <c r="I10" s="38"/>
    </row>
    <row r="11" spans="1:9" ht="15.75" customHeight="1" x14ac:dyDescent="0.45">
      <c r="B11" s="31" t="s">
        <v>20</v>
      </c>
      <c r="C11" s="27"/>
      <c r="D11" s="25" t="s">
        <v>21</v>
      </c>
      <c r="E11" s="25" t="s">
        <v>19</v>
      </c>
      <c r="F11" s="25">
        <v>15</v>
      </c>
      <c r="G11" s="39">
        <v>2.7124773960216998E-2</v>
      </c>
      <c r="H11" s="40" t="s">
        <v>154</v>
      </c>
      <c r="I11" s="25"/>
    </row>
    <row r="12" spans="1:9" ht="15.75" customHeight="1" x14ac:dyDescent="0.45">
      <c r="B12" s="31" t="s">
        <v>23</v>
      </c>
      <c r="C12" s="14"/>
      <c r="D12" s="25" t="s">
        <v>24</v>
      </c>
      <c r="E12" s="25" t="s">
        <v>27</v>
      </c>
      <c r="F12" s="25">
        <v>5</v>
      </c>
      <c r="G12" s="39">
        <v>9.0415913200723331E-3</v>
      </c>
      <c r="H12" s="25" t="s">
        <v>6</v>
      </c>
      <c r="I12" s="25"/>
    </row>
    <row r="13" spans="1:9" ht="15.75" customHeight="1" x14ac:dyDescent="0.45">
      <c r="B13" s="27" t="s">
        <v>23</v>
      </c>
      <c r="C13" s="14">
        <f>F13</f>
        <v>533</v>
      </c>
      <c r="D13" s="14" t="s">
        <v>24</v>
      </c>
      <c r="E13" s="14" t="s">
        <v>25</v>
      </c>
      <c r="F13" s="14">
        <v>533</v>
      </c>
      <c r="G13" s="41">
        <v>0.96383363471971062</v>
      </c>
      <c r="H13" s="14" t="s">
        <v>26</v>
      </c>
      <c r="I13" s="25"/>
    </row>
    <row r="14" spans="1:9" ht="15.75" customHeight="1" thickBot="1" x14ac:dyDescent="0.5">
      <c r="B14" s="25"/>
      <c r="C14" s="42">
        <f>C13</f>
        <v>533</v>
      </c>
      <c r="D14" s="25"/>
      <c r="E14" s="14" t="s">
        <v>107</v>
      </c>
      <c r="F14" s="42">
        <f>SUM(F11:F13)</f>
        <v>553</v>
      </c>
      <c r="G14" s="43">
        <v>1</v>
      </c>
      <c r="H14" s="14"/>
      <c r="I14" s="25"/>
    </row>
    <row r="15" spans="1:9" ht="15.75" customHeight="1" thickTop="1" x14ac:dyDescent="0.45">
      <c r="B15" s="25"/>
      <c r="C15" s="14"/>
      <c r="D15" s="25"/>
      <c r="E15" s="25"/>
      <c r="F15" s="25"/>
      <c r="G15" s="28"/>
      <c r="H15" s="25"/>
      <c r="I15" s="25"/>
    </row>
    <row r="16" spans="1:9" ht="15.75" customHeight="1" x14ac:dyDescent="0.45">
      <c r="A16" s="3" t="s">
        <v>155</v>
      </c>
      <c r="B16" s="14" t="s">
        <v>198</v>
      </c>
      <c r="C16" s="14" t="s">
        <v>113</v>
      </c>
      <c r="D16" s="35" t="s">
        <v>4</v>
      </c>
      <c r="E16" s="35" t="s">
        <v>30</v>
      </c>
      <c r="F16" s="36" t="s">
        <v>31</v>
      </c>
      <c r="G16" s="44" t="s">
        <v>2</v>
      </c>
      <c r="H16" s="35" t="s">
        <v>32</v>
      </c>
      <c r="I16" s="38"/>
    </row>
    <row r="17" spans="1:1023 1026:2047 2050:3071 3074:4095 4098:5119 5122:6143 6146:7167 7170:8191 8194:9215 9218:10239 10242:11263 11266:12287 12290:13311 13314:14335 14338:15359 15362:16383" ht="15.75" customHeight="1" x14ac:dyDescent="0.45">
      <c r="B17" s="27" t="s">
        <v>92</v>
      </c>
      <c r="C17" s="14">
        <f>F17</f>
        <v>36</v>
      </c>
      <c r="D17" s="14" t="s">
        <v>93</v>
      </c>
      <c r="E17" s="14" t="s">
        <v>90</v>
      </c>
      <c r="F17" s="14">
        <v>36</v>
      </c>
      <c r="G17" s="45">
        <v>1</v>
      </c>
      <c r="H17" s="14" t="s">
        <v>91</v>
      </c>
      <c r="I17" s="25"/>
      <c r="J17" s="14"/>
      <c r="L17" s="1"/>
      <c r="M17" s="15"/>
      <c r="N17" s="5"/>
      <c r="O17" s="1"/>
      <c r="P17" s="15"/>
      <c r="Q17" s="1"/>
      <c r="R17" s="1"/>
      <c r="S17" s="1"/>
    </row>
    <row r="18" spans="1:1023 1026:2047 2050:3071 3074:4095 4098:5119 5122:6143 6146:7167 7170:8191 8194:9215 9218:10239 10242:11263 11266:12287 12290:13311 13314:14335 14338:15359 15362:16383" ht="15.75" customHeight="1" thickBot="1" x14ac:dyDescent="0.5">
      <c r="B18" s="25"/>
      <c r="C18" s="42">
        <f>C17</f>
        <v>36</v>
      </c>
      <c r="D18" s="25"/>
      <c r="E18" s="14" t="s">
        <v>107</v>
      </c>
      <c r="F18" s="42">
        <f>F17</f>
        <v>36</v>
      </c>
      <c r="G18" s="43">
        <v>1</v>
      </c>
      <c r="H18" s="14"/>
      <c r="I18" s="25"/>
      <c r="L18" s="1"/>
      <c r="M18" s="15"/>
      <c r="N18" s="5"/>
      <c r="O18" s="1"/>
      <c r="P18" s="15"/>
      <c r="Q18" s="1"/>
      <c r="R18" s="1"/>
      <c r="S18" s="1"/>
    </row>
    <row r="19" spans="1:1023 1026:2047 2050:3071 3074:4095 4098:5119 5122:6143 6146:7167 7170:8191 8194:9215 9218:10239 10242:11263 11266:12287 12290:13311 13314:14335 14338:15359 15362:16383" ht="15.75" customHeight="1" thickTop="1" x14ac:dyDescent="0.45">
      <c r="B19" s="25"/>
      <c r="C19" s="14"/>
      <c r="D19" s="25"/>
      <c r="E19" s="25"/>
      <c r="F19" s="25"/>
      <c r="G19" s="28"/>
      <c r="H19" s="25"/>
      <c r="I19" s="25"/>
      <c r="L19" s="1"/>
      <c r="M19" s="15"/>
      <c r="N19" s="5"/>
      <c r="O19" s="1"/>
      <c r="P19" s="15"/>
      <c r="Q19" s="1"/>
      <c r="R19" s="1"/>
      <c r="S19" s="1"/>
    </row>
    <row r="20" spans="1:1023 1026:2047 2050:3071 3074:4095 4098:5119 5122:6143 6146:7167 7170:8191 8194:9215 9218:10239 10242:11263 11266:12287 12290:13311 13314:14335 14338:15359 15362:16383" ht="15.75" customHeight="1" x14ac:dyDescent="0.45">
      <c r="A20" s="3" t="s">
        <v>199</v>
      </c>
      <c r="B20" s="14" t="s">
        <v>194</v>
      </c>
      <c r="C20" s="14" t="s">
        <v>113</v>
      </c>
      <c r="D20" s="35" t="s">
        <v>4</v>
      </c>
      <c r="E20" s="35" t="s">
        <v>30</v>
      </c>
      <c r="F20" s="36" t="s">
        <v>31</v>
      </c>
      <c r="G20" s="44" t="s">
        <v>2</v>
      </c>
      <c r="H20" s="35" t="s">
        <v>3</v>
      </c>
      <c r="I20" s="38"/>
      <c r="J20" s="1"/>
    </row>
    <row r="21" spans="1:1023 1026:2047 2050:3071 3074:4095 4098:5119 5122:6143 6146:7167 7170:8191 8194:9215 9218:10239 10242:11263 11266:12287 12290:13311 13314:14335 14338:15359 15362:16383" ht="15.75" customHeight="1" x14ac:dyDescent="0.45">
      <c r="B21" s="31" t="s">
        <v>35</v>
      </c>
      <c r="C21" s="27"/>
      <c r="D21" s="25" t="s">
        <v>36</v>
      </c>
      <c r="E21" s="25" t="s">
        <v>33</v>
      </c>
      <c r="F21" s="46">
        <v>4</v>
      </c>
      <c r="G21" s="47">
        <v>1E-3</v>
      </c>
      <c r="H21" s="40" t="s">
        <v>187</v>
      </c>
      <c r="I21" s="25"/>
    </row>
    <row r="22" spans="1:1023 1026:2047 2050:3071 3074:4095 4098:5119 5122:6143 6146:7167 7170:8191 8194:9215 9218:10239 10242:11263 11266:12287 12290:13311 13314:14335 14338:15359 15362:16383" ht="15.75" customHeight="1" x14ac:dyDescent="0.45">
      <c r="B22" s="31" t="s">
        <v>35</v>
      </c>
      <c r="C22" s="27"/>
      <c r="D22" s="25" t="s">
        <v>36</v>
      </c>
      <c r="E22" s="25" t="s">
        <v>37</v>
      </c>
      <c r="F22" s="46">
        <v>4</v>
      </c>
      <c r="G22" s="47">
        <v>1E-3</v>
      </c>
      <c r="H22" s="25" t="s">
        <v>6</v>
      </c>
      <c r="I22" s="25"/>
    </row>
    <row r="23" spans="1:1023 1026:2047 2050:3071 3074:4095 4098:5119 5122:6143 6146:7167 7170:8191 8194:9215 9218:10239 10242:11263 11266:12287 12290:13311 13314:14335 14338:15359 15362:16383" ht="15.75" customHeight="1" x14ac:dyDescent="0.45">
      <c r="B23" s="31" t="s">
        <v>39</v>
      </c>
      <c r="C23" s="27"/>
      <c r="D23" s="25" t="s">
        <v>40</v>
      </c>
      <c r="E23" s="25" t="s">
        <v>38</v>
      </c>
      <c r="F23" s="46">
        <v>24</v>
      </c>
      <c r="G23" s="47">
        <v>4.0000000000000001E-3</v>
      </c>
      <c r="H23" s="25" t="s">
        <v>6</v>
      </c>
      <c r="I23" s="25"/>
    </row>
    <row r="24" spans="1:1023 1026:2047 2050:3071 3074:4095 4098:5119 5122:6143 6146:7167 7170:8191 8194:9215 9218:10239 10242:11263 11266:12287 12290:13311 13314:14335 14338:15359 15362:16383" ht="15.75" customHeight="1" x14ac:dyDescent="0.45">
      <c r="B24" s="31" t="s">
        <v>43</v>
      </c>
      <c r="C24" s="27"/>
      <c r="D24" s="25" t="s">
        <v>44</v>
      </c>
      <c r="E24" s="25" t="s">
        <v>27</v>
      </c>
      <c r="F24" s="46">
        <v>31</v>
      </c>
      <c r="G24" s="47">
        <f>F24/$F$39</f>
        <v>5.0113158745554477E-3</v>
      </c>
      <c r="H24" s="25" t="s">
        <v>6</v>
      </c>
      <c r="I24" s="25"/>
    </row>
    <row r="25" spans="1:1023 1026:2047 2050:3071 3074:4095 4098:5119 5122:6143 6146:7167 7170:8191 8194:9215 9218:10239 10242:11263 11266:12287 12290:13311 13314:14335 14338:15359 15362:16383" ht="15.75" customHeight="1" x14ac:dyDescent="0.45">
      <c r="B25" s="31" t="s">
        <v>41</v>
      </c>
      <c r="C25" s="27"/>
      <c r="D25" s="25" t="s">
        <v>42</v>
      </c>
      <c r="E25" s="25" t="s">
        <v>27</v>
      </c>
      <c r="F25" s="46">
        <v>17</v>
      </c>
      <c r="G25" s="47">
        <f>F25/$F$39</f>
        <v>2.7481409634658909E-3</v>
      </c>
      <c r="H25" s="25" t="s">
        <v>6</v>
      </c>
      <c r="I25" s="25"/>
    </row>
    <row r="26" spans="1:1023 1026:2047 2050:3071 3074:4095 4098:5119 5122:6143 6146:7167 7170:8191 8194:9215 9218:10239 10242:11263 11266:12287 12290:13311 13314:14335 14338:15359 15362:16383" ht="15.75" customHeight="1" x14ac:dyDescent="0.45">
      <c r="B26" s="30" t="s">
        <v>43</v>
      </c>
      <c r="C26" s="48"/>
      <c r="D26" s="17" t="s">
        <v>44</v>
      </c>
      <c r="E26" s="17" t="s">
        <v>25</v>
      </c>
      <c r="F26" s="18">
        <v>1301</v>
      </c>
      <c r="G26" s="19">
        <v>0.21</v>
      </c>
      <c r="H26" s="17" t="s">
        <v>99</v>
      </c>
      <c r="I26" s="25"/>
    </row>
    <row r="27" spans="1:1023 1026:2047 2050:3071 3074:4095 4098:5119 5122:6143 6146:7167 7170:8191 8194:9215 9218:10239 10242:11263 11266:12287 12290:13311 13314:14335 14338:15359 15362:16383" ht="15.75" customHeight="1" x14ac:dyDescent="0.45">
      <c r="B27" s="30" t="s">
        <v>43</v>
      </c>
      <c r="C27" s="30" t="s">
        <v>60</v>
      </c>
      <c r="D27" s="17" t="s">
        <v>44</v>
      </c>
      <c r="E27" s="17" t="s">
        <v>63</v>
      </c>
      <c r="F27" s="17">
        <v>-1</v>
      </c>
      <c r="G27" s="19">
        <v>-1.6165535079211123E-4</v>
      </c>
      <c r="H27" s="17" t="s">
        <v>61</v>
      </c>
      <c r="I27" s="25"/>
    </row>
    <row r="28" spans="1:1023 1026:2047 2050:3071 3074:4095 4098:5119 5122:6143 6146:7167 7170:8191 8194:9215 9218:10239 10242:11263 11266:12287 12290:13311 13314:14335 14338:15359 15362:16383" ht="15.75" customHeight="1" x14ac:dyDescent="0.45">
      <c r="B28" s="30" t="s">
        <v>43</v>
      </c>
      <c r="C28" s="30" t="s">
        <v>60</v>
      </c>
      <c r="D28" s="17" t="s">
        <v>44</v>
      </c>
      <c r="E28" s="17" t="s">
        <v>63</v>
      </c>
      <c r="F28" s="83">
        <v>-1</v>
      </c>
      <c r="G28" s="20">
        <v>-1.6165535079211123E-4</v>
      </c>
      <c r="H28" s="17" t="s">
        <v>62</v>
      </c>
      <c r="I28" s="25"/>
    </row>
    <row r="29" spans="1:1023 1026:2047 2050:3071 3074:4095 4098:5119 5122:6143 6146:7167 7170:8191 8194:9215 9218:10239 10242:11263 11266:12287 12290:13311 13314:14335 14338:15359 15362:16383" ht="15.75" customHeight="1" x14ac:dyDescent="0.45">
      <c r="B29" s="27" t="s">
        <v>43</v>
      </c>
      <c r="C29" s="49">
        <f>F29</f>
        <v>1299</v>
      </c>
      <c r="D29" s="14" t="s">
        <v>44</v>
      </c>
      <c r="E29" s="14" t="s">
        <v>25</v>
      </c>
      <c r="F29" s="49">
        <v>1299</v>
      </c>
      <c r="G29" s="50">
        <v>0.20999030067895247</v>
      </c>
      <c r="H29" s="14" t="s">
        <v>123</v>
      </c>
      <c r="I29" s="25"/>
    </row>
    <row r="30" spans="1:1023 1026:2047 2050:3071 3074:4095 4098:5119 5122:6143 6146:7167 7170:8191 8194:9215 9218:10239 10242:11263 11266:12287 12290:13311 13314:14335 14338:15359 15362:16383" ht="15.75" customHeight="1" x14ac:dyDescent="0.45">
      <c r="B30" s="31" t="s">
        <v>46</v>
      </c>
      <c r="C30" s="48"/>
      <c r="D30" s="25" t="s">
        <v>47</v>
      </c>
      <c r="E30" s="25" t="s">
        <v>45</v>
      </c>
      <c r="F30" s="46">
        <v>17</v>
      </c>
      <c r="G30" s="47">
        <v>3.0000000000000001E-3</v>
      </c>
      <c r="H30" s="25" t="s">
        <v>6</v>
      </c>
      <c r="I30" s="25"/>
      <c r="J30" s="13"/>
      <c r="K30" s="6"/>
      <c r="N30" s="21"/>
      <c r="O30" s="16"/>
      <c r="R30" s="13"/>
      <c r="S30" s="6"/>
      <c r="V30" s="21"/>
      <c r="W30" s="16"/>
      <c r="Z30" s="13"/>
      <c r="AA30" s="6"/>
      <c r="AD30" s="4"/>
      <c r="AE30" s="16"/>
      <c r="AH30" s="13"/>
      <c r="AI30" s="6"/>
      <c r="AL30" s="4"/>
      <c r="AM30" s="16"/>
      <c r="AP30" s="13"/>
      <c r="AQ30" s="6"/>
      <c r="AT30" s="4"/>
      <c r="AU30" s="16"/>
      <c r="AX30" s="13"/>
      <c r="AY30" s="6"/>
      <c r="BB30" s="4"/>
      <c r="BC30" s="16"/>
      <c r="BF30" s="13"/>
      <c r="BG30" s="6"/>
      <c r="BJ30" s="4"/>
      <c r="BK30" s="16"/>
      <c r="BN30" s="13"/>
      <c r="BO30" s="6"/>
      <c r="BR30" s="4"/>
      <c r="BS30" s="16"/>
      <c r="BV30" s="13"/>
      <c r="BW30" s="6"/>
      <c r="BZ30" s="4"/>
      <c r="CA30" s="16"/>
      <c r="CD30" s="13"/>
      <c r="CE30" s="6"/>
      <c r="CH30" s="4"/>
      <c r="CI30" s="16"/>
      <c r="CL30" s="13"/>
      <c r="CM30" s="6"/>
      <c r="CP30" s="4"/>
      <c r="CQ30" s="16"/>
      <c r="CT30" s="13"/>
      <c r="CU30" s="6"/>
      <c r="CX30" s="4"/>
      <c r="CY30" s="16"/>
      <c r="DB30" s="13"/>
      <c r="DC30" s="6"/>
      <c r="DF30" s="4"/>
      <c r="DG30" s="16"/>
      <c r="DJ30" s="13"/>
      <c r="DK30" s="6"/>
      <c r="DN30" s="4"/>
      <c r="DO30" s="16"/>
      <c r="DR30" s="13"/>
      <c r="DS30" s="6"/>
      <c r="DV30" s="4"/>
      <c r="DW30" s="16"/>
      <c r="DZ30" s="13"/>
      <c r="EA30" s="6"/>
      <c r="ED30" s="4"/>
      <c r="EE30" s="16"/>
      <c r="EH30" s="13"/>
      <c r="EI30" s="6"/>
      <c r="EL30" s="4"/>
      <c r="EM30" s="16"/>
      <c r="EP30" s="13"/>
      <c r="EQ30" s="6"/>
      <c r="ET30" s="4"/>
      <c r="EU30" s="16"/>
      <c r="EX30" s="13"/>
      <c r="EY30" s="6"/>
      <c r="FB30" s="4"/>
      <c r="FC30" s="16"/>
      <c r="FF30" s="13"/>
      <c r="FG30" s="6"/>
      <c r="FJ30" s="4"/>
      <c r="FK30" s="16"/>
      <c r="FN30" s="13"/>
      <c r="FO30" s="6"/>
      <c r="FR30" s="4"/>
      <c r="FS30" s="16"/>
      <c r="FV30" s="13"/>
      <c r="FW30" s="6"/>
      <c r="FZ30" s="4"/>
      <c r="GA30" s="16"/>
      <c r="GD30" s="13"/>
      <c r="GE30" s="6"/>
      <c r="GH30" s="4"/>
      <c r="GI30" s="16"/>
      <c r="GL30" s="13"/>
      <c r="GM30" s="6"/>
      <c r="GP30" s="4"/>
      <c r="GQ30" s="16"/>
      <c r="GT30" s="13"/>
      <c r="GU30" s="6"/>
      <c r="GX30" s="4"/>
      <c r="GY30" s="16"/>
      <c r="HB30" s="13"/>
      <c r="HC30" s="6"/>
      <c r="HF30" s="4"/>
      <c r="HG30" s="16"/>
      <c r="HJ30" s="13"/>
      <c r="HK30" s="6"/>
      <c r="HN30" s="4"/>
      <c r="HO30" s="16"/>
      <c r="HR30" s="13"/>
      <c r="HS30" s="6"/>
      <c r="HV30" s="4"/>
      <c r="HW30" s="16"/>
      <c r="HZ30" s="13"/>
      <c r="IA30" s="6"/>
      <c r="ID30" s="4"/>
      <c r="IE30" s="16"/>
      <c r="IH30" s="13"/>
      <c r="II30" s="6"/>
      <c r="IL30" s="4"/>
      <c r="IM30" s="16"/>
      <c r="IP30" s="13"/>
      <c r="IQ30" s="6"/>
      <c r="IT30" s="4"/>
      <c r="IU30" s="16"/>
      <c r="IX30" s="13"/>
      <c r="IY30" s="6"/>
      <c r="JB30" s="4"/>
      <c r="JC30" s="16"/>
      <c r="JF30" s="13"/>
      <c r="JG30" s="6"/>
      <c r="JJ30" s="4"/>
      <c r="JK30" s="16"/>
      <c r="JN30" s="13"/>
      <c r="JO30" s="6"/>
      <c r="JR30" s="4"/>
      <c r="JS30" s="16"/>
      <c r="JV30" s="13"/>
      <c r="JW30" s="6"/>
      <c r="JZ30" s="4"/>
      <c r="KA30" s="16"/>
      <c r="KD30" s="13"/>
      <c r="KE30" s="6"/>
      <c r="KH30" s="4"/>
      <c r="KI30" s="16"/>
      <c r="KL30" s="13"/>
      <c r="KM30" s="6"/>
      <c r="KP30" s="4"/>
      <c r="KQ30" s="16"/>
      <c r="KT30" s="13"/>
      <c r="KU30" s="6"/>
      <c r="KX30" s="4"/>
      <c r="KY30" s="16"/>
      <c r="LB30" s="13"/>
      <c r="LC30" s="6"/>
      <c r="LF30" s="4"/>
      <c r="LG30" s="16"/>
      <c r="LJ30" s="13"/>
      <c r="LK30" s="6"/>
      <c r="LN30" s="4"/>
      <c r="LO30" s="16"/>
      <c r="LR30" s="13"/>
      <c r="LS30" s="6"/>
      <c r="LV30" s="4"/>
      <c r="LW30" s="16"/>
      <c r="LZ30" s="13"/>
      <c r="MA30" s="6"/>
      <c r="MD30" s="4"/>
      <c r="ME30" s="16"/>
      <c r="MH30" s="13"/>
      <c r="MI30" s="6"/>
      <c r="ML30" s="4"/>
      <c r="MM30" s="16"/>
      <c r="MP30" s="13"/>
      <c r="MQ30" s="6"/>
      <c r="MT30" s="4"/>
      <c r="MU30" s="16"/>
      <c r="MX30" s="13"/>
      <c r="MY30" s="6"/>
      <c r="NB30" s="4"/>
      <c r="NC30" s="16"/>
      <c r="NF30" s="13"/>
      <c r="NG30" s="6"/>
      <c r="NJ30" s="4"/>
      <c r="NK30" s="16"/>
      <c r="NN30" s="13"/>
      <c r="NO30" s="6"/>
      <c r="NR30" s="4"/>
      <c r="NS30" s="16"/>
      <c r="NV30" s="13"/>
      <c r="NW30" s="6"/>
      <c r="NZ30" s="4"/>
      <c r="OA30" s="16"/>
      <c r="OD30" s="13"/>
      <c r="OE30" s="6"/>
      <c r="OH30" s="4"/>
      <c r="OI30" s="16"/>
      <c r="OL30" s="13"/>
      <c r="OM30" s="6"/>
      <c r="OP30" s="4"/>
      <c r="OQ30" s="16"/>
      <c r="OT30" s="13"/>
      <c r="OU30" s="6"/>
      <c r="OX30" s="4"/>
      <c r="OY30" s="16"/>
      <c r="PB30" s="13"/>
      <c r="PC30" s="6"/>
      <c r="PF30" s="4"/>
      <c r="PG30" s="16"/>
      <c r="PJ30" s="13"/>
      <c r="PK30" s="6"/>
      <c r="PN30" s="4"/>
      <c r="PO30" s="16"/>
      <c r="PR30" s="13"/>
      <c r="PS30" s="6"/>
      <c r="PV30" s="4"/>
      <c r="PW30" s="16"/>
      <c r="PZ30" s="13"/>
      <c r="QA30" s="6"/>
      <c r="QD30" s="4"/>
      <c r="QE30" s="16"/>
      <c r="QH30" s="13"/>
      <c r="QI30" s="6"/>
      <c r="QL30" s="4"/>
      <c r="QM30" s="16"/>
      <c r="QP30" s="13"/>
      <c r="QQ30" s="6"/>
      <c r="QT30" s="4"/>
      <c r="QU30" s="16"/>
      <c r="QX30" s="13"/>
      <c r="QY30" s="6"/>
      <c r="RB30" s="4"/>
      <c r="RC30" s="16"/>
      <c r="RF30" s="13"/>
      <c r="RG30" s="6"/>
      <c r="RJ30" s="4"/>
      <c r="RK30" s="16"/>
      <c r="RN30" s="13"/>
      <c r="RO30" s="6"/>
      <c r="RR30" s="4"/>
      <c r="RS30" s="16"/>
      <c r="RV30" s="13"/>
      <c r="RW30" s="6"/>
      <c r="RZ30" s="4"/>
      <c r="SA30" s="16"/>
      <c r="SD30" s="13"/>
      <c r="SE30" s="6"/>
      <c r="SH30" s="4"/>
      <c r="SI30" s="16"/>
      <c r="SL30" s="13"/>
      <c r="SM30" s="6"/>
      <c r="SP30" s="4"/>
      <c r="SQ30" s="16"/>
      <c r="ST30" s="13"/>
      <c r="SU30" s="6"/>
      <c r="SX30" s="4"/>
      <c r="SY30" s="16"/>
      <c r="TB30" s="13"/>
      <c r="TC30" s="6"/>
      <c r="TF30" s="4"/>
      <c r="TG30" s="16"/>
      <c r="TJ30" s="13"/>
      <c r="TK30" s="6"/>
      <c r="TN30" s="4"/>
      <c r="TO30" s="16"/>
      <c r="TR30" s="13"/>
      <c r="TS30" s="6"/>
      <c r="TV30" s="4"/>
      <c r="TW30" s="16"/>
      <c r="TZ30" s="13"/>
      <c r="UA30" s="6"/>
      <c r="UD30" s="4"/>
      <c r="UE30" s="16"/>
      <c r="UH30" s="13"/>
      <c r="UI30" s="6"/>
      <c r="UL30" s="4"/>
      <c r="UM30" s="16"/>
      <c r="UP30" s="13"/>
      <c r="UQ30" s="6"/>
      <c r="UT30" s="4"/>
      <c r="UU30" s="16"/>
      <c r="UX30" s="13"/>
      <c r="UY30" s="6"/>
      <c r="VB30" s="4"/>
      <c r="VC30" s="16"/>
      <c r="VF30" s="13"/>
      <c r="VG30" s="6"/>
      <c r="VJ30" s="4"/>
      <c r="VK30" s="16"/>
      <c r="VN30" s="13"/>
      <c r="VO30" s="6"/>
      <c r="VR30" s="4"/>
      <c r="VS30" s="16"/>
      <c r="VV30" s="13"/>
      <c r="VW30" s="6"/>
      <c r="VZ30" s="4"/>
      <c r="WA30" s="16"/>
      <c r="WD30" s="13"/>
      <c r="WE30" s="6"/>
      <c r="WH30" s="4"/>
      <c r="WI30" s="16"/>
      <c r="WL30" s="13"/>
      <c r="WM30" s="6"/>
      <c r="WP30" s="4"/>
      <c r="WQ30" s="16"/>
      <c r="WT30" s="13"/>
      <c r="WU30" s="6"/>
      <c r="WX30" s="4"/>
      <c r="WY30" s="16"/>
      <c r="XB30" s="13"/>
      <c r="XC30" s="6"/>
      <c r="XF30" s="4"/>
      <c r="XG30" s="16"/>
      <c r="XJ30" s="13"/>
      <c r="XK30" s="6"/>
      <c r="XN30" s="4"/>
      <c r="XO30" s="16"/>
      <c r="XR30" s="13"/>
      <c r="XS30" s="6"/>
      <c r="XV30" s="4"/>
      <c r="XW30" s="16"/>
      <c r="XZ30" s="13"/>
      <c r="YA30" s="6"/>
      <c r="YD30" s="4"/>
      <c r="YE30" s="16"/>
      <c r="YH30" s="13"/>
      <c r="YI30" s="6"/>
      <c r="YL30" s="4"/>
      <c r="YM30" s="16"/>
      <c r="YP30" s="13"/>
      <c r="YQ30" s="6"/>
      <c r="YT30" s="4"/>
      <c r="YU30" s="16"/>
      <c r="YX30" s="13"/>
      <c r="YY30" s="6"/>
      <c r="ZB30" s="4"/>
      <c r="ZC30" s="16"/>
      <c r="ZF30" s="13"/>
      <c r="ZG30" s="6"/>
      <c r="ZJ30" s="4"/>
      <c r="ZK30" s="16"/>
      <c r="ZN30" s="13"/>
      <c r="ZO30" s="6"/>
      <c r="ZR30" s="4"/>
      <c r="ZS30" s="16"/>
      <c r="ZV30" s="13"/>
      <c r="ZW30" s="6"/>
      <c r="ZZ30" s="4"/>
      <c r="AAA30" s="16"/>
      <c r="AAD30" s="13"/>
      <c r="AAE30" s="6"/>
      <c r="AAH30" s="4"/>
      <c r="AAI30" s="16"/>
      <c r="AAL30" s="13"/>
      <c r="AAM30" s="6"/>
      <c r="AAP30" s="4"/>
      <c r="AAQ30" s="16"/>
      <c r="AAT30" s="13"/>
      <c r="AAU30" s="6"/>
      <c r="AAX30" s="4"/>
      <c r="AAY30" s="16"/>
      <c r="ABB30" s="13"/>
      <c r="ABC30" s="6"/>
      <c r="ABF30" s="4"/>
      <c r="ABG30" s="16"/>
      <c r="ABJ30" s="13"/>
      <c r="ABK30" s="6"/>
      <c r="ABN30" s="4"/>
      <c r="ABO30" s="16"/>
      <c r="ABR30" s="13"/>
      <c r="ABS30" s="6"/>
      <c r="ABV30" s="4"/>
      <c r="ABW30" s="16"/>
      <c r="ABZ30" s="13"/>
      <c r="ACA30" s="6"/>
      <c r="ACD30" s="4"/>
      <c r="ACE30" s="16"/>
      <c r="ACH30" s="13"/>
      <c r="ACI30" s="6"/>
      <c r="ACL30" s="4"/>
      <c r="ACM30" s="16"/>
      <c r="ACP30" s="13"/>
      <c r="ACQ30" s="6"/>
      <c r="ACT30" s="4"/>
      <c r="ACU30" s="16"/>
      <c r="ACX30" s="13"/>
      <c r="ACY30" s="6"/>
      <c r="ADB30" s="4"/>
      <c r="ADC30" s="16"/>
      <c r="ADF30" s="13"/>
      <c r="ADG30" s="6"/>
      <c r="ADJ30" s="4"/>
      <c r="ADK30" s="16"/>
      <c r="ADN30" s="13"/>
      <c r="ADO30" s="6"/>
      <c r="ADR30" s="4"/>
      <c r="ADS30" s="16"/>
      <c r="ADV30" s="13"/>
      <c r="ADW30" s="6"/>
      <c r="ADZ30" s="4"/>
      <c r="AEA30" s="16"/>
      <c r="AED30" s="13"/>
      <c r="AEE30" s="6"/>
      <c r="AEH30" s="4"/>
      <c r="AEI30" s="16"/>
      <c r="AEL30" s="13"/>
      <c r="AEM30" s="6"/>
      <c r="AEP30" s="4"/>
      <c r="AEQ30" s="16"/>
      <c r="AET30" s="13"/>
      <c r="AEU30" s="6"/>
      <c r="AEX30" s="4"/>
      <c r="AEY30" s="16"/>
      <c r="AFB30" s="13"/>
      <c r="AFC30" s="6"/>
      <c r="AFF30" s="4"/>
      <c r="AFG30" s="16"/>
      <c r="AFJ30" s="13"/>
      <c r="AFK30" s="6"/>
      <c r="AFN30" s="4"/>
      <c r="AFO30" s="16"/>
      <c r="AFR30" s="13"/>
      <c r="AFS30" s="6"/>
      <c r="AFV30" s="4"/>
      <c r="AFW30" s="16"/>
      <c r="AFZ30" s="13"/>
      <c r="AGA30" s="6"/>
      <c r="AGD30" s="4"/>
      <c r="AGE30" s="16"/>
      <c r="AGH30" s="13"/>
      <c r="AGI30" s="6"/>
      <c r="AGL30" s="4"/>
      <c r="AGM30" s="16"/>
      <c r="AGP30" s="13"/>
      <c r="AGQ30" s="6"/>
      <c r="AGT30" s="4"/>
      <c r="AGU30" s="16"/>
      <c r="AGX30" s="13"/>
      <c r="AGY30" s="6"/>
      <c r="AHB30" s="4"/>
      <c r="AHC30" s="16"/>
      <c r="AHF30" s="13"/>
      <c r="AHG30" s="6"/>
      <c r="AHJ30" s="4"/>
      <c r="AHK30" s="16"/>
      <c r="AHN30" s="13"/>
      <c r="AHO30" s="6"/>
      <c r="AHR30" s="4"/>
      <c r="AHS30" s="16"/>
      <c r="AHV30" s="13"/>
      <c r="AHW30" s="6"/>
      <c r="AHZ30" s="4"/>
      <c r="AIA30" s="16"/>
      <c r="AID30" s="13"/>
      <c r="AIE30" s="6"/>
      <c r="AIH30" s="4"/>
      <c r="AII30" s="16"/>
      <c r="AIL30" s="13"/>
      <c r="AIM30" s="6"/>
      <c r="AIP30" s="4"/>
      <c r="AIQ30" s="16"/>
      <c r="AIT30" s="13"/>
      <c r="AIU30" s="6"/>
      <c r="AIX30" s="4"/>
      <c r="AIY30" s="16"/>
      <c r="AJB30" s="13"/>
      <c r="AJC30" s="6"/>
      <c r="AJF30" s="4"/>
      <c r="AJG30" s="16"/>
      <c r="AJJ30" s="13"/>
      <c r="AJK30" s="6"/>
      <c r="AJN30" s="4"/>
      <c r="AJO30" s="16"/>
      <c r="AJR30" s="13"/>
      <c r="AJS30" s="6"/>
      <c r="AJV30" s="4"/>
      <c r="AJW30" s="16"/>
      <c r="AJZ30" s="13"/>
      <c r="AKA30" s="6"/>
      <c r="AKD30" s="4"/>
      <c r="AKE30" s="16"/>
      <c r="AKH30" s="13"/>
      <c r="AKI30" s="6"/>
      <c r="AKL30" s="4"/>
      <c r="AKM30" s="16"/>
      <c r="AKP30" s="13"/>
      <c r="AKQ30" s="6"/>
      <c r="AKT30" s="4"/>
      <c r="AKU30" s="16"/>
      <c r="AKX30" s="13"/>
      <c r="AKY30" s="6"/>
      <c r="ALB30" s="4"/>
      <c r="ALC30" s="16"/>
      <c r="ALF30" s="13"/>
      <c r="ALG30" s="6"/>
      <c r="ALJ30" s="4"/>
      <c r="ALK30" s="16"/>
      <c r="ALN30" s="13"/>
      <c r="ALO30" s="6"/>
      <c r="ALR30" s="4"/>
      <c r="ALS30" s="16"/>
      <c r="ALV30" s="13"/>
      <c r="ALW30" s="6"/>
      <c r="ALZ30" s="4"/>
      <c r="AMA30" s="16"/>
      <c r="AMD30" s="13"/>
      <c r="AME30" s="6"/>
      <c r="AMH30" s="4"/>
      <c r="AMI30" s="16"/>
      <c r="AML30" s="13"/>
      <c r="AMM30" s="6"/>
      <c r="AMP30" s="4"/>
      <c r="AMQ30" s="16"/>
      <c r="AMT30" s="13"/>
      <c r="AMU30" s="6"/>
      <c r="AMX30" s="4"/>
      <c r="AMY30" s="16"/>
      <c r="ANB30" s="13"/>
      <c r="ANC30" s="6"/>
      <c r="ANF30" s="4"/>
      <c r="ANG30" s="16"/>
      <c r="ANJ30" s="13"/>
      <c r="ANK30" s="6"/>
      <c r="ANN30" s="4"/>
      <c r="ANO30" s="16"/>
      <c r="ANR30" s="13"/>
      <c r="ANS30" s="6"/>
      <c r="ANV30" s="4"/>
      <c r="ANW30" s="16"/>
      <c r="ANZ30" s="13"/>
      <c r="AOA30" s="6"/>
      <c r="AOD30" s="4"/>
      <c r="AOE30" s="16"/>
      <c r="AOH30" s="13"/>
      <c r="AOI30" s="6"/>
      <c r="AOL30" s="4"/>
      <c r="AOM30" s="16"/>
      <c r="AOP30" s="13"/>
      <c r="AOQ30" s="6"/>
      <c r="AOT30" s="4"/>
      <c r="AOU30" s="16"/>
      <c r="AOX30" s="13"/>
      <c r="AOY30" s="6"/>
      <c r="APB30" s="4"/>
      <c r="APC30" s="16"/>
      <c r="APF30" s="13"/>
      <c r="APG30" s="6"/>
      <c r="APJ30" s="4"/>
      <c r="APK30" s="16"/>
      <c r="APN30" s="13"/>
      <c r="APO30" s="6"/>
      <c r="APR30" s="4"/>
      <c r="APS30" s="16"/>
      <c r="APV30" s="13"/>
      <c r="APW30" s="6"/>
      <c r="APZ30" s="4"/>
      <c r="AQA30" s="16"/>
      <c r="AQD30" s="13"/>
      <c r="AQE30" s="6"/>
      <c r="AQH30" s="4"/>
      <c r="AQI30" s="16"/>
      <c r="AQL30" s="13"/>
      <c r="AQM30" s="6"/>
      <c r="AQP30" s="4"/>
      <c r="AQQ30" s="16"/>
      <c r="AQT30" s="13"/>
      <c r="AQU30" s="6"/>
      <c r="AQX30" s="4"/>
      <c r="AQY30" s="16"/>
      <c r="ARB30" s="13"/>
      <c r="ARC30" s="6"/>
      <c r="ARF30" s="4"/>
      <c r="ARG30" s="16"/>
      <c r="ARJ30" s="13"/>
      <c r="ARK30" s="6"/>
      <c r="ARN30" s="4"/>
      <c r="ARO30" s="16"/>
      <c r="ARR30" s="13"/>
      <c r="ARS30" s="6"/>
      <c r="ARV30" s="4"/>
      <c r="ARW30" s="16"/>
      <c r="ARZ30" s="13"/>
      <c r="ASA30" s="6"/>
      <c r="ASD30" s="4"/>
      <c r="ASE30" s="16"/>
      <c r="ASH30" s="13"/>
      <c r="ASI30" s="6"/>
      <c r="ASL30" s="4"/>
      <c r="ASM30" s="16"/>
      <c r="ASP30" s="13"/>
      <c r="ASQ30" s="6"/>
      <c r="AST30" s="4"/>
      <c r="ASU30" s="16"/>
      <c r="ASX30" s="13"/>
      <c r="ASY30" s="6"/>
      <c r="ATB30" s="4"/>
      <c r="ATC30" s="16"/>
      <c r="ATF30" s="13"/>
      <c r="ATG30" s="6"/>
      <c r="ATJ30" s="4"/>
      <c r="ATK30" s="16"/>
      <c r="ATN30" s="13"/>
      <c r="ATO30" s="6"/>
      <c r="ATR30" s="4"/>
      <c r="ATS30" s="16"/>
      <c r="ATV30" s="13"/>
      <c r="ATW30" s="6"/>
      <c r="ATZ30" s="4"/>
      <c r="AUA30" s="16"/>
      <c r="AUD30" s="13"/>
      <c r="AUE30" s="6"/>
      <c r="AUH30" s="4"/>
      <c r="AUI30" s="16"/>
      <c r="AUL30" s="13"/>
      <c r="AUM30" s="6"/>
      <c r="AUP30" s="4"/>
      <c r="AUQ30" s="16"/>
      <c r="AUT30" s="13"/>
      <c r="AUU30" s="6"/>
      <c r="AUX30" s="4"/>
      <c r="AUY30" s="16"/>
      <c r="AVB30" s="13"/>
      <c r="AVC30" s="6"/>
      <c r="AVF30" s="4"/>
      <c r="AVG30" s="16"/>
      <c r="AVJ30" s="13"/>
      <c r="AVK30" s="6"/>
      <c r="AVN30" s="4"/>
      <c r="AVO30" s="16"/>
      <c r="AVR30" s="13"/>
      <c r="AVS30" s="6"/>
      <c r="AVV30" s="4"/>
      <c r="AVW30" s="16"/>
      <c r="AVZ30" s="13"/>
      <c r="AWA30" s="6"/>
      <c r="AWD30" s="4"/>
      <c r="AWE30" s="16"/>
      <c r="AWH30" s="13"/>
      <c r="AWI30" s="6"/>
      <c r="AWL30" s="4"/>
      <c r="AWM30" s="16"/>
      <c r="AWP30" s="13"/>
      <c r="AWQ30" s="6"/>
      <c r="AWT30" s="4"/>
      <c r="AWU30" s="16"/>
      <c r="AWX30" s="13"/>
      <c r="AWY30" s="6"/>
      <c r="AXB30" s="4"/>
      <c r="AXC30" s="16"/>
      <c r="AXF30" s="13"/>
      <c r="AXG30" s="6"/>
      <c r="AXJ30" s="4"/>
      <c r="AXK30" s="16"/>
      <c r="AXN30" s="13"/>
      <c r="AXO30" s="6"/>
      <c r="AXR30" s="4"/>
      <c r="AXS30" s="16"/>
      <c r="AXV30" s="13"/>
      <c r="AXW30" s="6"/>
      <c r="AXZ30" s="4"/>
      <c r="AYA30" s="16"/>
      <c r="AYD30" s="13"/>
      <c r="AYE30" s="6"/>
      <c r="AYH30" s="4"/>
      <c r="AYI30" s="16"/>
      <c r="AYL30" s="13"/>
      <c r="AYM30" s="6"/>
      <c r="AYP30" s="4"/>
      <c r="AYQ30" s="16"/>
      <c r="AYT30" s="13"/>
      <c r="AYU30" s="6"/>
      <c r="AYX30" s="4"/>
      <c r="AYY30" s="16"/>
      <c r="AZB30" s="13"/>
      <c r="AZC30" s="6"/>
      <c r="AZF30" s="4"/>
      <c r="AZG30" s="16"/>
      <c r="AZJ30" s="13"/>
      <c r="AZK30" s="6"/>
      <c r="AZN30" s="4"/>
      <c r="AZO30" s="16"/>
      <c r="AZR30" s="13"/>
      <c r="AZS30" s="6"/>
      <c r="AZV30" s="4"/>
      <c r="AZW30" s="16"/>
      <c r="AZZ30" s="13"/>
      <c r="BAA30" s="6"/>
      <c r="BAD30" s="4"/>
      <c r="BAE30" s="16"/>
      <c r="BAH30" s="13"/>
      <c r="BAI30" s="6"/>
      <c r="BAL30" s="4"/>
      <c r="BAM30" s="16"/>
      <c r="BAP30" s="13"/>
      <c r="BAQ30" s="6"/>
      <c r="BAT30" s="4"/>
      <c r="BAU30" s="16"/>
      <c r="BAX30" s="13"/>
      <c r="BAY30" s="6"/>
      <c r="BBB30" s="4"/>
      <c r="BBC30" s="16"/>
      <c r="BBF30" s="13"/>
      <c r="BBG30" s="6"/>
      <c r="BBJ30" s="4"/>
      <c r="BBK30" s="16"/>
      <c r="BBN30" s="13"/>
      <c r="BBO30" s="6"/>
      <c r="BBR30" s="4"/>
      <c r="BBS30" s="16"/>
      <c r="BBV30" s="13"/>
      <c r="BBW30" s="6"/>
      <c r="BBZ30" s="4"/>
      <c r="BCA30" s="16"/>
      <c r="BCD30" s="13"/>
      <c r="BCE30" s="6"/>
      <c r="BCH30" s="4"/>
      <c r="BCI30" s="16"/>
      <c r="BCL30" s="13"/>
      <c r="BCM30" s="6"/>
      <c r="BCP30" s="4"/>
      <c r="BCQ30" s="16"/>
      <c r="BCT30" s="13"/>
      <c r="BCU30" s="6"/>
      <c r="BCX30" s="4"/>
      <c r="BCY30" s="16"/>
      <c r="BDB30" s="13"/>
      <c r="BDC30" s="6"/>
      <c r="BDF30" s="4"/>
      <c r="BDG30" s="16"/>
      <c r="BDJ30" s="13"/>
      <c r="BDK30" s="6"/>
      <c r="BDN30" s="4"/>
      <c r="BDO30" s="16"/>
      <c r="BDR30" s="13"/>
      <c r="BDS30" s="6"/>
      <c r="BDV30" s="4"/>
      <c r="BDW30" s="16"/>
      <c r="BDZ30" s="13"/>
      <c r="BEA30" s="6"/>
      <c r="BED30" s="4"/>
      <c r="BEE30" s="16"/>
      <c r="BEH30" s="13"/>
      <c r="BEI30" s="6"/>
      <c r="BEL30" s="4"/>
      <c r="BEM30" s="16"/>
      <c r="BEP30" s="13"/>
      <c r="BEQ30" s="6"/>
      <c r="BET30" s="4"/>
      <c r="BEU30" s="16"/>
      <c r="BEX30" s="13"/>
      <c r="BEY30" s="6"/>
      <c r="BFB30" s="4"/>
      <c r="BFC30" s="16"/>
      <c r="BFF30" s="13"/>
      <c r="BFG30" s="6"/>
      <c r="BFJ30" s="4"/>
      <c r="BFK30" s="16"/>
      <c r="BFN30" s="13"/>
      <c r="BFO30" s="6"/>
      <c r="BFR30" s="4"/>
      <c r="BFS30" s="16"/>
      <c r="BFV30" s="13"/>
      <c r="BFW30" s="6"/>
      <c r="BFZ30" s="4"/>
      <c r="BGA30" s="16"/>
      <c r="BGD30" s="13"/>
      <c r="BGE30" s="6"/>
      <c r="BGH30" s="4"/>
      <c r="BGI30" s="16"/>
      <c r="BGL30" s="13"/>
      <c r="BGM30" s="6"/>
      <c r="BGP30" s="4"/>
      <c r="BGQ30" s="16"/>
      <c r="BGT30" s="13"/>
      <c r="BGU30" s="6"/>
      <c r="BGX30" s="4"/>
      <c r="BGY30" s="16"/>
      <c r="BHB30" s="13"/>
      <c r="BHC30" s="6"/>
      <c r="BHF30" s="4"/>
      <c r="BHG30" s="16"/>
      <c r="BHJ30" s="13"/>
      <c r="BHK30" s="6"/>
      <c r="BHN30" s="4"/>
      <c r="BHO30" s="16"/>
      <c r="BHR30" s="13"/>
      <c r="BHS30" s="6"/>
      <c r="BHV30" s="4"/>
      <c r="BHW30" s="16"/>
      <c r="BHZ30" s="13"/>
      <c r="BIA30" s="6"/>
      <c r="BID30" s="4"/>
      <c r="BIE30" s="16"/>
      <c r="BIH30" s="13"/>
      <c r="BII30" s="6"/>
      <c r="BIL30" s="4"/>
      <c r="BIM30" s="16"/>
      <c r="BIP30" s="13"/>
      <c r="BIQ30" s="6"/>
      <c r="BIT30" s="4"/>
      <c r="BIU30" s="16"/>
      <c r="BIX30" s="13"/>
      <c r="BIY30" s="6"/>
      <c r="BJB30" s="4"/>
      <c r="BJC30" s="16"/>
      <c r="BJF30" s="13"/>
      <c r="BJG30" s="6"/>
      <c r="BJJ30" s="4"/>
      <c r="BJK30" s="16"/>
      <c r="BJN30" s="13"/>
      <c r="BJO30" s="6"/>
      <c r="BJR30" s="4"/>
      <c r="BJS30" s="16"/>
      <c r="BJV30" s="13"/>
      <c r="BJW30" s="6"/>
      <c r="BJZ30" s="4"/>
      <c r="BKA30" s="16"/>
      <c r="BKD30" s="13"/>
      <c r="BKE30" s="6"/>
      <c r="BKH30" s="4"/>
      <c r="BKI30" s="16"/>
      <c r="BKL30" s="13"/>
      <c r="BKM30" s="6"/>
      <c r="BKP30" s="4"/>
      <c r="BKQ30" s="16"/>
      <c r="BKT30" s="13"/>
      <c r="BKU30" s="6"/>
      <c r="BKX30" s="4"/>
      <c r="BKY30" s="16"/>
      <c r="BLB30" s="13"/>
      <c r="BLC30" s="6"/>
      <c r="BLF30" s="4"/>
      <c r="BLG30" s="16"/>
      <c r="BLJ30" s="13"/>
      <c r="BLK30" s="6"/>
      <c r="BLN30" s="4"/>
      <c r="BLO30" s="16"/>
      <c r="BLR30" s="13"/>
      <c r="BLS30" s="6"/>
      <c r="BLV30" s="4"/>
      <c r="BLW30" s="16"/>
      <c r="BLZ30" s="13"/>
      <c r="BMA30" s="6"/>
      <c r="BMD30" s="4"/>
      <c r="BME30" s="16"/>
      <c r="BMH30" s="13"/>
      <c r="BMI30" s="6"/>
      <c r="BML30" s="4"/>
      <c r="BMM30" s="16"/>
      <c r="BMP30" s="13"/>
      <c r="BMQ30" s="6"/>
      <c r="BMT30" s="4"/>
      <c r="BMU30" s="16"/>
      <c r="BMX30" s="13"/>
      <c r="BMY30" s="6"/>
      <c r="BNB30" s="4"/>
      <c r="BNC30" s="16"/>
      <c r="BNF30" s="13"/>
      <c r="BNG30" s="6"/>
      <c r="BNJ30" s="4"/>
      <c r="BNK30" s="16"/>
      <c r="BNN30" s="13"/>
      <c r="BNO30" s="6"/>
      <c r="BNR30" s="4"/>
      <c r="BNS30" s="16"/>
      <c r="BNV30" s="13"/>
      <c r="BNW30" s="6"/>
      <c r="BNZ30" s="4"/>
      <c r="BOA30" s="16"/>
      <c r="BOD30" s="13"/>
      <c r="BOE30" s="6"/>
      <c r="BOH30" s="4"/>
      <c r="BOI30" s="16"/>
      <c r="BOL30" s="13"/>
      <c r="BOM30" s="6"/>
      <c r="BOP30" s="4"/>
      <c r="BOQ30" s="16"/>
      <c r="BOT30" s="13"/>
      <c r="BOU30" s="6"/>
      <c r="BOX30" s="4"/>
      <c r="BOY30" s="16"/>
      <c r="BPB30" s="13"/>
      <c r="BPC30" s="6"/>
      <c r="BPF30" s="4"/>
      <c r="BPG30" s="16"/>
      <c r="BPJ30" s="13"/>
      <c r="BPK30" s="6"/>
      <c r="BPN30" s="4"/>
      <c r="BPO30" s="16"/>
      <c r="BPR30" s="13"/>
      <c r="BPS30" s="6"/>
      <c r="BPV30" s="4"/>
      <c r="BPW30" s="16"/>
      <c r="BPZ30" s="13"/>
      <c r="BQA30" s="6"/>
      <c r="BQD30" s="4"/>
      <c r="BQE30" s="16"/>
      <c r="BQH30" s="13"/>
      <c r="BQI30" s="6"/>
      <c r="BQL30" s="4"/>
      <c r="BQM30" s="16"/>
      <c r="BQP30" s="13"/>
      <c r="BQQ30" s="6"/>
      <c r="BQT30" s="4"/>
      <c r="BQU30" s="16"/>
      <c r="BQX30" s="13"/>
      <c r="BQY30" s="6"/>
      <c r="BRB30" s="4"/>
      <c r="BRC30" s="16"/>
      <c r="BRF30" s="13"/>
      <c r="BRG30" s="6"/>
      <c r="BRJ30" s="4"/>
      <c r="BRK30" s="16"/>
      <c r="BRN30" s="13"/>
      <c r="BRO30" s="6"/>
      <c r="BRR30" s="4"/>
      <c r="BRS30" s="16"/>
      <c r="BRV30" s="13"/>
      <c r="BRW30" s="6"/>
      <c r="BRZ30" s="4"/>
      <c r="BSA30" s="16"/>
      <c r="BSD30" s="13"/>
      <c r="BSE30" s="6"/>
      <c r="BSH30" s="4"/>
      <c r="BSI30" s="16"/>
      <c r="BSL30" s="13"/>
      <c r="BSM30" s="6"/>
      <c r="BSP30" s="4"/>
      <c r="BSQ30" s="16"/>
      <c r="BST30" s="13"/>
      <c r="BSU30" s="6"/>
      <c r="BSX30" s="4"/>
      <c r="BSY30" s="16"/>
      <c r="BTB30" s="13"/>
      <c r="BTC30" s="6"/>
      <c r="BTF30" s="4"/>
      <c r="BTG30" s="16"/>
      <c r="BTJ30" s="13"/>
      <c r="BTK30" s="6"/>
      <c r="BTN30" s="4"/>
      <c r="BTO30" s="16"/>
      <c r="BTR30" s="13"/>
      <c r="BTS30" s="6"/>
      <c r="BTV30" s="4"/>
      <c r="BTW30" s="16"/>
      <c r="BTZ30" s="13"/>
      <c r="BUA30" s="6"/>
      <c r="BUD30" s="4"/>
      <c r="BUE30" s="16"/>
      <c r="BUH30" s="13"/>
      <c r="BUI30" s="6"/>
      <c r="BUL30" s="4"/>
      <c r="BUM30" s="16"/>
      <c r="BUP30" s="13"/>
      <c r="BUQ30" s="6"/>
      <c r="BUT30" s="4"/>
      <c r="BUU30" s="16"/>
      <c r="BUX30" s="13"/>
      <c r="BUY30" s="6"/>
      <c r="BVB30" s="4"/>
      <c r="BVC30" s="16"/>
      <c r="BVF30" s="13"/>
      <c r="BVG30" s="6"/>
      <c r="BVJ30" s="4"/>
      <c r="BVK30" s="16"/>
      <c r="BVN30" s="13"/>
      <c r="BVO30" s="6"/>
      <c r="BVR30" s="4"/>
      <c r="BVS30" s="16"/>
      <c r="BVV30" s="13"/>
      <c r="BVW30" s="6"/>
      <c r="BVZ30" s="4"/>
      <c r="BWA30" s="16"/>
      <c r="BWD30" s="13"/>
      <c r="BWE30" s="6"/>
      <c r="BWH30" s="4"/>
      <c r="BWI30" s="16"/>
      <c r="BWL30" s="13"/>
      <c r="BWM30" s="6"/>
      <c r="BWP30" s="4"/>
      <c r="BWQ30" s="16"/>
      <c r="BWT30" s="13"/>
      <c r="BWU30" s="6"/>
      <c r="BWX30" s="4"/>
      <c r="BWY30" s="16"/>
      <c r="BXB30" s="13"/>
      <c r="BXC30" s="6"/>
      <c r="BXF30" s="4"/>
      <c r="BXG30" s="16"/>
      <c r="BXJ30" s="13"/>
      <c r="BXK30" s="6"/>
      <c r="BXN30" s="4"/>
      <c r="BXO30" s="16"/>
      <c r="BXR30" s="13"/>
      <c r="BXS30" s="6"/>
      <c r="BXV30" s="4"/>
      <c r="BXW30" s="16"/>
      <c r="BXZ30" s="13"/>
      <c r="BYA30" s="6"/>
      <c r="BYD30" s="4"/>
      <c r="BYE30" s="16"/>
      <c r="BYH30" s="13"/>
      <c r="BYI30" s="6"/>
      <c r="BYL30" s="4"/>
      <c r="BYM30" s="16"/>
      <c r="BYP30" s="13"/>
      <c r="BYQ30" s="6"/>
      <c r="BYT30" s="4"/>
      <c r="BYU30" s="16"/>
      <c r="BYX30" s="13"/>
      <c r="BYY30" s="6"/>
      <c r="BZB30" s="4"/>
      <c r="BZC30" s="16"/>
      <c r="BZF30" s="13"/>
      <c r="BZG30" s="6"/>
      <c r="BZJ30" s="4"/>
      <c r="BZK30" s="16"/>
      <c r="BZN30" s="13"/>
      <c r="BZO30" s="6"/>
      <c r="BZR30" s="4"/>
      <c r="BZS30" s="16"/>
      <c r="BZV30" s="13"/>
      <c r="BZW30" s="6"/>
      <c r="BZZ30" s="4"/>
      <c r="CAA30" s="16"/>
      <c r="CAD30" s="13"/>
      <c r="CAE30" s="6"/>
      <c r="CAH30" s="4"/>
      <c r="CAI30" s="16"/>
      <c r="CAL30" s="13"/>
      <c r="CAM30" s="6"/>
      <c r="CAP30" s="4"/>
      <c r="CAQ30" s="16"/>
      <c r="CAT30" s="13"/>
      <c r="CAU30" s="6"/>
      <c r="CAX30" s="4"/>
      <c r="CAY30" s="16"/>
      <c r="CBB30" s="13"/>
      <c r="CBC30" s="6"/>
      <c r="CBF30" s="4"/>
      <c r="CBG30" s="16"/>
      <c r="CBJ30" s="13"/>
      <c r="CBK30" s="6"/>
      <c r="CBN30" s="4"/>
      <c r="CBO30" s="16"/>
      <c r="CBR30" s="13"/>
      <c r="CBS30" s="6"/>
      <c r="CBV30" s="4"/>
      <c r="CBW30" s="16"/>
      <c r="CBZ30" s="13"/>
      <c r="CCA30" s="6"/>
      <c r="CCD30" s="4"/>
      <c r="CCE30" s="16"/>
      <c r="CCH30" s="13"/>
      <c r="CCI30" s="6"/>
      <c r="CCL30" s="4"/>
      <c r="CCM30" s="16"/>
      <c r="CCP30" s="13"/>
      <c r="CCQ30" s="6"/>
      <c r="CCT30" s="4"/>
      <c r="CCU30" s="16"/>
      <c r="CCX30" s="13"/>
      <c r="CCY30" s="6"/>
      <c r="CDB30" s="4"/>
      <c r="CDC30" s="16"/>
      <c r="CDF30" s="13"/>
      <c r="CDG30" s="6"/>
      <c r="CDJ30" s="4"/>
      <c r="CDK30" s="16"/>
      <c r="CDN30" s="13"/>
      <c r="CDO30" s="6"/>
      <c r="CDR30" s="4"/>
      <c r="CDS30" s="16"/>
      <c r="CDV30" s="13"/>
      <c r="CDW30" s="6"/>
      <c r="CDZ30" s="4"/>
      <c r="CEA30" s="16"/>
      <c r="CED30" s="13"/>
      <c r="CEE30" s="6"/>
      <c r="CEH30" s="4"/>
      <c r="CEI30" s="16"/>
      <c r="CEL30" s="13"/>
      <c r="CEM30" s="6"/>
      <c r="CEP30" s="4"/>
      <c r="CEQ30" s="16"/>
      <c r="CET30" s="13"/>
      <c r="CEU30" s="6"/>
      <c r="CEX30" s="4"/>
      <c r="CEY30" s="16"/>
      <c r="CFB30" s="13"/>
      <c r="CFC30" s="6"/>
      <c r="CFF30" s="4"/>
      <c r="CFG30" s="16"/>
      <c r="CFJ30" s="13"/>
      <c r="CFK30" s="6"/>
      <c r="CFN30" s="4"/>
      <c r="CFO30" s="16"/>
      <c r="CFR30" s="13"/>
      <c r="CFS30" s="6"/>
      <c r="CFV30" s="4"/>
      <c r="CFW30" s="16"/>
      <c r="CFZ30" s="13"/>
      <c r="CGA30" s="6"/>
      <c r="CGD30" s="4"/>
      <c r="CGE30" s="16"/>
      <c r="CGH30" s="13"/>
      <c r="CGI30" s="6"/>
      <c r="CGL30" s="4"/>
      <c r="CGM30" s="16"/>
      <c r="CGP30" s="13"/>
      <c r="CGQ30" s="6"/>
      <c r="CGT30" s="4"/>
      <c r="CGU30" s="16"/>
      <c r="CGX30" s="13"/>
      <c r="CGY30" s="6"/>
      <c r="CHB30" s="4"/>
      <c r="CHC30" s="16"/>
      <c r="CHF30" s="13"/>
      <c r="CHG30" s="6"/>
      <c r="CHJ30" s="4"/>
      <c r="CHK30" s="16"/>
      <c r="CHN30" s="13"/>
      <c r="CHO30" s="6"/>
      <c r="CHR30" s="4"/>
      <c r="CHS30" s="16"/>
      <c r="CHV30" s="13"/>
      <c r="CHW30" s="6"/>
      <c r="CHZ30" s="4"/>
      <c r="CIA30" s="16"/>
      <c r="CID30" s="13"/>
      <c r="CIE30" s="6"/>
      <c r="CIH30" s="4"/>
      <c r="CII30" s="16"/>
      <c r="CIL30" s="13"/>
      <c r="CIM30" s="6"/>
      <c r="CIP30" s="4"/>
      <c r="CIQ30" s="16"/>
      <c r="CIT30" s="13"/>
      <c r="CIU30" s="6"/>
      <c r="CIX30" s="4"/>
      <c r="CIY30" s="16"/>
      <c r="CJB30" s="13"/>
      <c r="CJC30" s="6"/>
      <c r="CJF30" s="4"/>
      <c r="CJG30" s="16"/>
      <c r="CJJ30" s="13"/>
      <c r="CJK30" s="6"/>
      <c r="CJN30" s="4"/>
      <c r="CJO30" s="16"/>
      <c r="CJR30" s="13"/>
      <c r="CJS30" s="6"/>
      <c r="CJV30" s="4"/>
      <c r="CJW30" s="16"/>
      <c r="CJZ30" s="13"/>
      <c r="CKA30" s="6"/>
      <c r="CKD30" s="4"/>
      <c r="CKE30" s="16"/>
      <c r="CKH30" s="13"/>
      <c r="CKI30" s="6"/>
      <c r="CKL30" s="4"/>
      <c r="CKM30" s="16"/>
      <c r="CKP30" s="13"/>
      <c r="CKQ30" s="6"/>
      <c r="CKT30" s="4"/>
      <c r="CKU30" s="16"/>
      <c r="CKX30" s="13"/>
      <c r="CKY30" s="6"/>
      <c r="CLB30" s="4"/>
      <c r="CLC30" s="16"/>
      <c r="CLF30" s="13"/>
      <c r="CLG30" s="6"/>
      <c r="CLJ30" s="4"/>
      <c r="CLK30" s="16"/>
      <c r="CLN30" s="13"/>
      <c r="CLO30" s="6"/>
      <c r="CLR30" s="4"/>
      <c r="CLS30" s="16"/>
      <c r="CLV30" s="13"/>
      <c r="CLW30" s="6"/>
      <c r="CLZ30" s="4"/>
      <c r="CMA30" s="16"/>
      <c r="CMD30" s="13"/>
      <c r="CME30" s="6"/>
      <c r="CMH30" s="4"/>
      <c r="CMI30" s="16"/>
      <c r="CML30" s="13"/>
      <c r="CMM30" s="6"/>
      <c r="CMP30" s="4"/>
      <c r="CMQ30" s="16"/>
      <c r="CMT30" s="13"/>
      <c r="CMU30" s="6"/>
      <c r="CMX30" s="4"/>
      <c r="CMY30" s="16"/>
      <c r="CNB30" s="13"/>
      <c r="CNC30" s="6"/>
      <c r="CNF30" s="4"/>
      <c r="CNG30" s="16"/>
      <c r="CNJ30" s="13"/>
      <c r="CNK30" s="6"/>
      <c r="CNN30" s="4"/>
      <c r="CNO30" s="16"/>
      <c r="CNR30" s="13"/>
      <c r="CNS30" s="6"/>
      <c r="CNV30" s="4"/>
      <c r="CNW30" s="16"/>
      <c r="CNZ30" s="13"/>
      <c r="COA30" s="6"/>
      <c r="COD30" s="4"/>
      <c r="COE30" s="16"/>
      <c r="COH30" s="13"/>
      <c r="COI30" s="6"/>
      <c r="COL30" s="4"/>
      <c r="COM30" s="16"/>
      <c r="COP30" s="13"/>
      <c r="COQ30" s="6"/>
      <c r="COT30" s="4"/>
      <c r="COU30" s="16"/>
      <c r="COX30" s="13"/>
      <c r="COY30" s="6"/>
      <c r="CPB30" s="4"/>
      <c r="CPC30" s="16"/>
      <c r="CPF30" s="13"/>
      <c r="CPG30" s="6"/>
      <c r="CPJ30" s="4"/>
      <c r="CPK30" s="16"/>
      <c r="CPN30" s="13"/>
      <c r="CPO30" s="6"/>
      <c r="CPR30" s="4"/>
      <c r="CPS30" s="16"/>
      <c r="CPV30" s="13"/>
      <c r="CPW30" s="6"/>
      <c r="CPZ30" s="4"/>
      <c r="CQA30" s="16"/>
      <c r="CQD30" s="13"/>
      <c r="CQE30" s="6"/>
      <c r="CQH30" s="4"/>
      <c r="CQI30" s="16"/>
      <c r="CQL30" s="13"/>
      <c r="CQM30" s="6"/>
      <c r="CQP30" s="4"/>
      <c r="CQQ30" s="16"/>
      <c r="CQT30" s="13"/>
      <c r="CQU30" s="6"/>
      <c r="CQX30" s="4"/>
      <c r="CQY30" s="16"/>
      <c r="CRB30" s="13"/>
      <c r="CRC30" s="6"/>
      <c r="CRF30" s="4"/>
      <c r="CRG30" s="16"/>
      <c r="CRJ30" s="13"/>
      <c r="CRK30" s="6"/>
      <c r="CRN30" s="4"/>
      <c r="CRO30" s="16"/>
      <c r="CRR30" s="13"/>
      <c r="CRS30" s="6"/>
      <c r="CRV30" s="4"/>
      <c r="CRW30" s="16"/>
      <c r="CRZ30" s="13"/>
      <c r="CSA30" s="6"/>
      <c r="CSD30" s="4"/>
      <c r="CSE30" s="16"/>
      <c r="CSH30" s="13"/>
      <c r="CSI30" s="6"/>
      <c r="CSL30" s="4"/>
      <c r="CSM30" s="16"/>
      <c r="CSP30" s="13"/>
      <c r="CSQ30" s="6"/>
      <c r="CST30" s="4"/>
      <c r="CSU30" s="16"/>
      <c r="CSX30" s="13"/>
      <c r="CSY30" s="6"/>
      <c r="CTB30" s="4"/>
      <c r="CTC30" s="16"/>
      <c r="CTF30" s="13"/>
      <c r="CTG30" s="6"/>
      <c r="CTJ30" s="4"/>
      <c r="CTK30" s="16"/>
      <c r="CTN30" s="13"/>
      <c r="CTO30" s="6"/>
      <c r="CTR30" s="4"/>
      <c r="CTS30" s="16"/>
      <c r="CTV30" s="13"/>
      <c r="CTW30" s="6"/>
      <c r="CTZ30" s="4"/>
      <c r="CUA30" s="16"/>
      <c r="CUD30" s="13"/>
      <c r="CUE30" s="6"/>
      <c r="CUH30" s="4"/>
      <c r="CUI30" s="16"/>
      <c r="CUL30" s="13"/>
      <c r="CUM30" s="6"/>
      <c r="CUP30" s="4"/>
      <c r="CUQ30" s="16"/>
      <c r="CUT30" s="13"/>
      <c r="CUU30" s="6"/>
      <c r="CUX30" s="4"/>
      <c r="CUY30" s="16"/>
      <c r="CVB30" s="13"/>
      <c r="CVC30" s="6"/>
      <c r="CVF30" s="4"/>
      <c r="CVG30" s="16"/>
      <c r="CVJ30" s="13"/>
      <c r="CVK30" s="6"/>
      <c r="CVN30" s="4"/>
      <c r="CVO30" s="16"/>
      <c r="CVR30" s="13"/>
      <c r="CVS30" s="6"/>
      <c r="CVV30" s="4"/>
      <c r="CVW30" s="16"/>
      <c r="CVZ30" s="13"/>
      <c r="CWA30" s="6"/>
      <c r="CWD30" s="4"/>
      <c r="CWE30" s="16"/>
      <c r="CWH30" s="13"/>
      <c r="CWI30" s="6"/>
      <c r="CWL30" s="4"/>
      <c r="CWM30" s="16"/>
      <c r="CWP30" s="13"/>
      <c r="CWQ30" s="6"/>
      <c r="CWT30" s="4"/>
      <c r="CWU30" s="16"/>
      <c r="CWX30" s="13"/>
      <c r="CWY30" s="6"/>
      <c r="CXB30" s="4"/>
      <c r="CXC30" s="16"/>
      <c r="CXF30" s="13"/>
      <c r="CXG30" s="6"/>
      <c r="CXJ30" s="4"/>
      <c r="CXK30" s="16"/>
      <c r="CXN30" s="13"/>
      <c r="CXO30" s="6"/>
      <c r="CXR30" s="4"/>
      <c r="CXS30" s="16"/>
      <c r="CXV30" s="13"/>
      <c r="CXW30" s="6"/>
      <c r="CXZ30" s="4"/>
      <c r="CYA30" s="16"/>
      <c r="CYD30" s="13"/>
      <c r="CYE30" s="6"/>
      <c r="CYH30" s="4"/>
      <c r="CYI30" s="16"/>
      <c r="CYL30" s="13"/>
      <c r="CYM30" s="6"/>
      <c r="CYP30" s="4"/>
      <c r="CYQ30" s="16"/>
      <c r="CYT30" s="13"/>
      <c r="CYU30" s="6"/>
      <c r="CYX30" s="4"/>
      <c r="CYY30" s="16"/>
      <c r="CZB30" s="13"/>
      <c r="CZC30" s="6"/>
      <c r="CZF30" s="4"/>
      <c r="CZG30" s="16"/>
      <c r="CZJ30" s="13"/>
      <c r="CZK30" s="6"/>
      <c r="CZN30" s="4"/>
      <c r="CZO30" s="16"/>
      <c r="CZR30" s="13"/>
      <c r="CZS30" s="6"/>
      <c r="CZV30" s="4"/>
      <c r="CZW30" s="16"/>
      <c r="CZZ30" s="13"/>
      <c r="DAA30" s="6"/>
      <c r="DAD30" s="4"/>
      <c r="DAE30" s="16"/>
      <c r="DAH30" s="13"/>
      <c r="DAI30" s="6"/>
      <c r="DAL30" s="4"/>
      <c r="DAM30" s="16"/>
      <c r="DAP30" s="13"/>
      <c r="DAQ30" s="6"/>
      <c r="DAT30" s="4"/>
      <c r="DAU30" s="16"/>
      <c r="DAX30" s="13"/>
      <c r="DAY30" s="6"/>
      <c r="DBB30" s="4"/>
      <c r="DBC30" s="16"/>
      <c r="DBF30" s="13"/>
      <c r="DBG30" s="6"/>
      <c r="DBJ30" s="4"/>
      <c r="DBK30" s="16"/>
      <c r="DBN30" s="13"/>
      <c r="DBO30" s="6"/>
      <c r="DBR30" s="4"/>
      <c r="DBS30" s="16"/>
      <c r="DBV30" s="13"/>
      <c r="DBW30" s="6"/>
      <c r="DBZ30" s="4"/>
      <c r="DCA30" s="16"/>
      <c r="DCD30" s="13"/>
      <c r="DCE30" s="6"/>
      <c r="DCH30" s="4"/>
      <c r="DCI30" s="16"/>
      <c r="DCL30" s="13"/>
      <c r="DCM30" s="6"/>
      <c r="DCP30" s="4"/>
      <c r="DCQ30" s="16"/>
      <c r="DCT30" s="13"/>
      <c r="DCU30" s="6"/>
      <c r="DCX30" s="4"/>
      <c r="DCY30" s="16"/>
      <c r="DDB30" s="13"/>
      <c r="DDC30" s="6"/>
      <c r="DDF30" s="4"/>
      <c r="DDG30" s="16"/>
      <c r="DDJ30" s="13"/>
      <c r="DDK30" s="6"/>
      <c r="DDN30" s="4"/>
      <c r="DDO30" s="16"/>
      <c r="DDR30" s="13"/>
      <c r="DDS30" s="6"/>
      <c r="DDV30" s="4"/>
      <c r="DDW30" s="16"/>
      <c r="DDZ30" s="13"/>
      <c r="DEA30" s="6"/>
      <c r="DED30" s="4"/>
      <c r="DEE30" s="16"/>
      <c r="DEH30" s="13"/>
      <c r="DEI30" s="6"/>
      <c r="DEL30" s="4"/>
      <c r="DEM30" s="16"/>
      <c r="DEP30" s="13"/>
      <c r="DEQ30" s="6"/>
      <c r="DET30" s="4"/>
      <c r="DEU30" s="16"/>
      <c r="DEX30" s="13"/>
      <c r="DEY30" s="6"/>
      <c r="DFB30" s="4"/>
      <c r="DFC30" s="16"/>
      <c r="DFF30" s="13"/>
      <c r="DFG30" s="6"/>
      <c r="DFJ30" s="4"/>
      <c r="DFK30" s="16"/>
      <c r="DFN30" s="13"/>
      <c r="DFO30" s="6"/>
      <c r="DFR30" s="4"/>
      <c r="DFS30" s="16"/>
      <c r="DFV30" s="13"/>
      <c r="DFW30" s="6"/>
      <c r="DFZ30" s="4"/>
      <c r="DGA30" s="16"/>
      <c r="DGD30" s="13"/>
      <c r="DGE30" s="6"/>
      <c r="DGH30" s="4"/>
      <c r="DGI30" s="16"/>
      <c r="DGL30" s="13"/>
      <c r="DGM30" s="6"/>
      <c r="DGP30" s="4"/>
      <c r="DGQ30" s="16"/>
      <c r="DGT30" s="13"/>
      <c r="DGU30" s="6"/>
      <c r="DGX30" s="4"/>
      <c r="DGY30" s="16"/>
      <c r="DHB30" s="13"/>
      <c r="DHC30" s="6"/>
      <c r="DHF30" s="4"/>
      <c r="DHG30" s="16"/>
      <c r="DHJ30" s="13"/>
      <c r="DHK30" s="6"/>
      <c r="DHN30" s="4"/>
      <c r="DHO30" s="16"/>
      <c r="DHR30" s="13"/>
      <c r="DHS30" s="6"/>
      <c r="DHV30" s="4"/>
      <c r="DHW30" s="16"/>
      <c r="DHZ30" s="13"/>
      <c r="DIA30" s="6"/>
      <c r="DID30" s="4"/>
      <c r="DIE30" s="16"/>
      <c r="DIH30" s="13"/>
      <c r="DII30" s="6"/>
      <c r="DIL30" s="4"/>
      <c r="DIM30" s="16"/>
      <c r="DIP30" s="13"/>
      <c r="DIQ30" s="6"/>
      <c r="DIT30" s="4"/>
      <c r="DIU30" s="16"/>
      <c r="DIX30" s="13"/>
      <c r="DIY30" s="6"/>
      <c r="DJB30" s="4"/>
      <c r="DJC30" s="16"/>
      <c r="DJF30" s="13"/>
      <c r="DJG30" s="6"/>
      <c r="DJJ30" s="4"/>
      <c r="DJK30" s="16"/>
      <c r="DJN30" s="13"/>
      <c r="DJO30" s="6"/>
      <c r="DJR30" s="4"/>
      <c r="DJS30" s="16"/>
      <c r="DJV30" s="13"/>
      <c r="DJW30" s="6"/>
      <c r="DJZ30" s="4"/>
      <c r="DKA30" s="16"/>
      <c r="DKD30" s="13"/>
      <c r="DKE30" s="6"/>
      <c r="DKH30" s="4"/>
      <c r="DKI30" s="16"/>
      <c r="DKL30" s="13"/>
      <c r="DKM30" s="6"/>
      <c r="DKP30" s="4"/>
      <c r="DKQ30" s="16"/>
      <c r="DKT30" s="13"/>
      <c r="DKU30" s="6"/>
      <c r="DKX30" s="4"/>
      <c r="DKY30" s="16"/>
      <c r="DLB30" s="13"/>
      <c r="DLC30" s="6"/>
      <c r="DLF30" s="4"/>
      <c r="DLG30" s="16"/>
      <c r="DLJ30" s="13"/>
      <c r="DLK30" s="6"/>
      <c r="DLN30" s="4"/>
      <c r="DLO30" s="16"/>
      <c r="DLR30" s="13"/>
      <c r="DLS30" s="6"/>
      <c r="DLV30" s="4"/>
      <c r="DLW30" s="16"/>
      <c r="DLZ30" s="13"/>
      <c r="DMA30" s="6"/>
      <c r="DMD30" s="4"/>
      <c r="DME30" s="16"/>
      <c r="DMH30" s="13"/>
      <c r="DMI30" s="6"/>
      <c r="DML30" s="4"/>
      <c r="DMM30" s="16"/>
      <c r="DMP30" s="13"/>
      <c r="DMQ30" s="6"/>
      <c r="DMT30" s="4"/>
      <c r="DMU30" s="16"/>
      <c r="DMX30" s="13"/>
      <c r="DMY30" s="6"/>
      <c r="DNB30" s="4"/>
      <c r="DNC30" s="16"/>
      <c r="DNF30" s="13"/>
      <c r="DNG30" s="6"/>
      <c r="DNJ30" s="4"/>
      <c r="DNK30" s="16"/>
      <c r="DNN30" s="13"/>
      <c r="DNO30" s="6"/>
      <c r="DNR30" s="4"/>
      <c r="DNS30" s="16"/>
      <c r="DNV30" s="13"/>
      <c r="DNW30" s="6"/>
      <c r="DNZ30" s="4"/>
      <c r="DOA30" s="16"/>
      <c r="DOD30" s="13"/>
      <c r="DOE30" s="6"/>
      <c r="DOH30" s="4"/>
      <c r="DOI30" s="16"/>
      <c r="DOL30" s="13"/>
      <c r="DOM30" s="6"/>
      <c r="DOP30" s="4"/>
      <c r="DOQ30" s="16"/>
      <c r="DOT30" s="13"/>
      <c r="DOU30" s="6"/>
      <c r="DOX30" s="4"/>
      <c r="DOY30" s="16"/>
      <c r="DPB30" s="13"/>
      <c r="DPC30" s="6"/>
      <c r="DPF30" s="4"/>
      <c r="DPG30" s="16"/>
      <c r="DPJ30" s="13"/>
      <c r="DPK30" s="6"/>
      <c r="DPN30" s="4"/>
      <c r="DPO30" s="16"/>
      <c r="DPR30" s="13"/>
      <c r="DPS30" s="6"/>
      <c r="DPV30" s="4"/>
      <c r="DPW30" s="16"/>
      <c r="DPZ30" s="13"/>
      <c r="DQA30" s="6"/>
      <c r="DQD30" s="4"/>
      <c r="DQE30" s="16"/>
      <c r="DQH30" s="13"/>
      <c r="DQI30" s="6"/>
      <c r="DQL30" s="4"/>
      <c r="DQM30" s="16"/>
      <c r="DQP30" s="13"/>
      <c r="DQQ30" s="6"/>
      <c r="DQT30" s="4"/>
      <c r="DQU30" s="16"/>
      <c r="DQX30" s="13"/>
      <c r="DQY30" s="6"/>
      <c r="DRB30" s="4"/>
      <c r="DRC30" s="16"/>
      <c r="DRF30" s="13"/>
      <c r="DRG30" s="6"/>
      <c r="DRJ30" s="4"/>
      <c r="DRK30" s="16"/>
      <c r="DRN30" s="13"/>
      <c r="DRO30" s="6"/>
      <c r="DRR30" s="4"/>
      <c r="DRS30" s="16"/>
      <c r="DRV30" s="13"/>
      <c r="DRW30" s="6"/>
      <c r="DRZ30" s="4"/>
      <c r="DSA30" s="16"/>
      <c r="DSD30" s="13"/>
      <c r="DSE30" s="6"/>
      <c r="DSH30" s="4"/>
      <c r="DSI30" s="16"/>
      <c r="DSL30" s="13"/>
      <c r="DSM30" s="6"/>
      <c r="DSP30" s="4"/>
      <c r="DSQ30" s="16"/>
      <c r="DST30" s="13"/>
      <c r="DSU30" s="6"/>
      <c r="DSX30" s="4"/>
      <c r="DSY30" s="16"/>
      <c r="DTB30" s="13"/>
      <c r="DTC30" s="6"/>
      <c r="DTF30" s="4"/>
      <c r="DTG30" s="16"/>
      <c r="DTJ30" s="13"/>
      <c r="DTK30" s="6"/>
      <c r="DTN30" s="4"/>
      <c r="DTO30" s="16"/>
      <c r="DTR30" s="13"/>
      <c r="DTS30" s="6"/>
      <c r="DTV30" s="4"/>
      <c r="DTW30" s="16"/>
      <c r="DTZ30" s="13"/>
      <c r="DUA30" s="6"/>
      <c r="DUD30" s="4"/>
      <c r="DUE30" s="16"/>
      <c r="DUH30" s="13"/>
      <c r="DUI30" s="6"/>
      <c r="DUL30" s="4"/>
      <c r="DUM30" s="16"/>
      <c r="DUP30" s="13"/>
      <c r="DUQ30" s="6"/>
      <c r="DUT30" s="4"/>
      <c r="DUU30" s="16"/>
      <c r="DUX30" s="13"/>
      <c r="DUY30" s="6"/>
      <c r="DVB30" s="4"/>
      <c r="DVC30" s="16"/>
      <c r="DVF30" s="13"/>
      <c r="DVG30" s="6"/>
      <c r="DVJ30" s="4"/>
      <c r="DVK30" s="16"/>
      <c r="DVN30" s="13"/>
      <c r="DVO30" s="6"/>
      <c r="DVR30" s="4"/>
      <c r="DVS30" s="16"/>
      <c r="DVV30" s="13"/>
      <c r="DVW30" s="6"/>
      <c r="DVZ30" s="4"/>
      <c r="DWA30" s="16"/>
      <c r="DWD30" s="13"/>
      <c r="DWE30" s="6"/>
      <c r="DWH30" s="4"/>
      <c r="DWI30" s="16"/>
      <c r="DWL30" s="13"/>
      <c r="DWM30" s="6"/>
      <c r="DWP30" s="4"/>
      <c r="DWQ30" s="16"/>
      <c r="DWT30" s="13"/>
      <c r="DWU30" s="6"/>
      <c r="DWX30" s="4"/>
      <c r="DWY30" s="16"/>
      <c r="DXB30" s="13"/>
      <c r="DXC30" s="6"/>
      <c r="DXF30" s="4"/>
      <c r="DXG30" s="16"/>
      <c r="DXJ30" s="13"/>
      <c r="DXK30" s="6"/>
      <c r="DXN30" s="4"/>
      <c r="DXO30" s="16"/>
      <c r="DXR30" s="13"/>
      <c r="DXS30" s="6"/>
      <c r="DXV30" s="4"/>
      <c r="DXW30" s="16"/>
      <c r="DXZ30" s="13"/>
      <c r="DYA30" s="6"/>
      <c r="DYD30" s="4"/>
      <c r="DYE30" s="16"/>
      <c r="DYH30" s="13"/>
      <c r="DYI30" s="6"/>
      <c r="DYL30" s="4"/>
      <c r="DYM30" s="16"/>
      <c r="DYP30" s="13"/>
      <c r="DYQ30" s="6"/>
      <c r="DYT30" s="4"/>
      <c r="DYU30" s="16"/>
      <c r="DYX30" s="13"/>
      <c r="DYY30" s="6"/>
      <c r="DZB30" s="4"/>
      <c r="DZC30" s="16"/>
      <c r="DZF30" s="13"/>
      <c r="DZG30" s="6"/>
      <c r="DZJ30" s="4"/>
      <c r="DZK30" s="16"/>
      <c r="DZN30" s="13"/>
      <c r="DZO30" s="6"/>
      <c r="DZR30" s="4"/>
      <c r="DZS30" s="16"/>
      <c r="DZV30" s="13"/>
      <c r="DZW30" s="6"/>
      <c r="DZZ30" s="4"/>
      <c r="EAA30" s="16"/>
      <c r="EAD30" s="13"/>
      <c r="EAE30" s="6"/>
      <c r="EAH30" s="4"/>
      <c r="EAI30" s="16"/>
      <c r="EAL30" s="13"/>
      <c r="EAM30" s="6"/>
      <c r="EAP30" s="4"/>
      <c r="EAQ30" s="16"/>
      <c r="EAT30" s="13"/>
      <c r="EAU30" s="6"/>
      <c r="EAX30" s="4"/>
      <c r="EAY30" s="16"/>
      <c r="EBB30" s="13"/>
      <c r="EBC30" s="6"/>
      <c r="EBF30" s="4"/>
      <c r="EBG30" s="16"/>
      <c r="EBJ30" s="13"/>
      <c r="EBK30" s="6"/>
      <c r="EBN30" s="4"/>
      <c r="EBO30" s="16"/>
      <c r="EBR30" s="13"/>
      <c r="EBS30" s="6"/>
      <c r="EBV30" s="4"/>
      <c r="EBW30" s="16"/>
      <c r="EBZ30" s="13"/>
      <c r="ECA30" s="6"/>
      <c r="ECD30" s="4"/>
      <c r="ECE30" s="16"/>
      <c r="ECH30" s="13"/>
      <c r="ECI30" s="6"/>
      <c r="ECL30" s="4"/>
      <c r="ECM30" s="16"/>
      <c r="ECP30" s="13"/>
      <c r="ECQ30" s="6"/>
      <c r="ECT30" s="4"/>
      <c r="ECU30" s="16"/>
      <c r="ECX30" s="13"/>
      <c r="ECY30" s="6"/>
      <c r="EDB30" s="4"/>
      <c r="EDC30" s="16"/>
      <c r="EDF30" s="13"/>
      <c r="EDG30" s="6"/>
      <c r="EDJ30" s="4"/>
      <c r="EDK30" s="16"/>
      <c r="EDN30" s="13"/>
      <c r="EDO30" s="6"/>
      <c r="EDR30" s="4"/>
      <c r="EDS30" s="16"/>
      <c r="EDV30" s="13"/>
      <c r="EDW30" s="6"/>
      <c r="EDZ30" s="4"/>
      <c r="EEA30" s="16"/>
      <c r="EED30" s="13"/>
      <c r="EEE30" s="6"/>
      <c r="EEH30" s="4"/>
      <c r="EEI30" s="16"/>
      <c r="EEL30" s="13"/>
      <c r="EEM30" s="6"/>
      <c r="EEP30" s="4"/>
      <c r="EEQ30" s="16"/>
      <c r="EET30" s="13"/>
      <c r="EEU30" s="6"/>
      <c r="EEX30" s="4"/>
      <c r="EEY30" s="16"/>
      <c r="EFB30" s="13"/>
      <c r="EFC30" s="6"/>
      <c r="EFF30" s="4"/>
      <c r="EFG30" s="16"/>
      <c r="EFJ30" s="13"/>
      <c r="EFK30" s="6"/>
      <c r="EFN30" s="4"/>
      <c r="EFO30" s="16"/>
      <c r="EFR30" s="13"/>
      <c r="EFS30" s="6"/>
      <c r="EFV30" s="4"/>
      <c r="EFW30" s="16"/>
      <c r="EFZ30" s="13"/>
      <c r="EGA30" s="6"/>
      <c r="EGD30" s="4"/>
      <c r="EGE30" s="16"/>
      <c r="EGH30" s="13"/>
      <c r="EGI30" s="6"/>
      <c r="EGL30" s="4"/>
      <c r="EGM30" s="16"/>
      <c r="EGP30" s="13"/>
      <c r="EGQ30" s="6"/>
      <c r="EGT30" s="4"/>
      <c r="EGU30" s="16"/>
      <c r="EGX30" s="13"/>
      <c r="EGY30" s="6"/>
      <c r="EHB30" s="4"/>
      <c r="EHC30" s="16"/>
      <c r="EHF30" s="13"/>
      <c r="EHG30" s="6"/>
      <c r="EHJ30" s="4"/>
      <c r="EHK30" s="16"/>
      <c r="EHN30" s="13"/>
      <c r="EHO30" s="6"/>
      <c r="EHR30" s="4"/>
      <c r="EHS30" s="16"/>
      <c r="EHV30" s="13"/>
      <c r="EHW30" s="6"/>
      <c r="EHZ30" s="4"/>
      <c r="EIA30" s="16"/>
      <c r="EID30" s="13"/>
      <c r="EIE30" s="6"/>
      <c r="EIH30" s="4"/>
      <c r="EII30" s="16"/>
      <c r="EIL30" s="13"/>
      <c r="EIM30" s="6"/>
      <c r="EIP30" s="4"/>
      <c r="EIQ30" s="16"/>
      <c r="EIT30" s="13"/>
      <c r="EIU30" s="6"/>
      <c r="EIX30" s="4"/>
      <c r="EIY30" s="16"/>
      <c r="EJB30" s="13"/>
      <c r="EJC30" s="6"/>
      <c r="EJF30" s="4"/>
      <c r="EJG30" s="16"/>
      <c r="EJJ30" s="13"/>
      <c r="EJK30" s="6"/>
      <c r="EJN30" s="4"/>
      <c r="EJO30" s="16"/>
      <c r="EJR30" s="13"/>
      <c r="EJS30" s="6"/>
      <c r="EJV30" s="4"/>
      <c r="EJW30" s="16"/>
      <c r="EJZ30" s="13"/>
      <c r="EKA30" s="6"/>
      <c r="EKD30" s="4"/>
      <c r="EKE30" s="16"/>
      <c r="EKH30" s="13"/>
      <c r="EKI30" s="6"/>
      <c r="EKL30" s="4"/>
      <c r="EKM30" s="16"/>
      <c r="EKP30" s="13"/>
      <c r="EKQ30" s="6"/>
      <c r="EKT30" s="4"/>
      <c r="EKU30" s="16"/>
      <c r="EKX30" s="13"/>
      <c r="EKY30" s="6"/>
      <c r="ELB30" s="4"/>
      <c r="ELC30" s="16"/>
      <c r="ELF30" s="13"/>
      <c r="ELG30" s="6"/>
      <c r="ELJ30" s="4"/>
      <c r="ELK30" s="16"/>
      <c r="ELN30" s="13"/>
      <c r="ELO30" s="6"/>
      <c r="ELR30" s="4"/>
      <c r="ELS30" s="16"/>
      <c r="ELV30" s="13"/>
      <c r="ELW30" s="6"/>
      <c r="ELZ30" s="4"/>
      <c r="EMA30" s="16"/>
      <c r="EMD30" s="13"/>
      <c r="EME30" s="6"/>
      <c r="EMH30" s="4"/>
      <c r="EMI30" s="16"/>
      <c r="EML30" s="13"/>
      <c r="EMM30" s="6"/>
      <c r="EMP30" s="4"/>
      <c r="EMQ30" s="16"/>
      <c r="EMT30" s="13"/>
      <c r="EMU30" s="6"/>
      <c r="EMX30" s="4"/>
      <c r="EMY30" s="16"/>
      <c r="ENB30" s="13"/>
      <c r="ENC30" s="6"/>
      <c r="ENF30" s="4"/>
      <c r="ENG30" s="16"/>
      <c r="ENJ30" s="13"/>
      <c r="ENK30" s="6"/>
      <c r="ENN30" s="4"/>
      <c r="ENO30" s="16"/>
      <c r="ENR30" s="13"/>
      <c r="ENS30" s="6"/>
      <c r="ENV30" s="4"/>
      <c r="ENW30" s="16"/>
      <c r="ENZ30" s="13"/>
      <c r="EOA30" s="6"/>
      <c r="EOD30" s="4"/>
      <c r="EOE30" s="16"/>
      <c r="EOH30" s="13"/>
      <c r="EOI30" s="6"/>
      <c r="EOL30" s="4"/>
      <c r="EOM30" s="16"/>
      <c r="EOP30" s="13"/>
      <c r="EOQ30" s="6"/>
      <c r="EOT30" s="4"/>
      <c r="EOU30" s="16"/>
      <c r="EOX30" s="13"/>
      <c r="EOY30" s="6"/>
      <c r="EPB30" s="4"/>
      <c r="EPC30" s="16"/>
      <c r="EPF30" s="13"/>
      <c r="EPG30" s="6"/>
      <c r="EPJ30" s="4"/>
      <c r="EPK30" s="16"/>
      <c r="EPN30" s="13"/>
      <c r="EPO30" s="6"/>
      <c r="EPR30" s="4"/>
      <c r="EPS30" s="16"/>
      <c r="EPV30" s="13"/>
      <c r="EPW30" s="6"/>
      <c r="EPZ30" s="4"/>
      <c r="EQA30" s="16"/>
      <c r="EQD30" s="13"/>
      <c r="EQE30" s="6"/>
      <c r="EQH30" s="4"/>
      <c r="EQI30" s="16"/>
      <c r="EQL30" s="13"/>
      <c r="EQM30" s="6"/>
      <c r="EQP30" s="4"/>
      <c r="EQQ30" s="16"/>
      <c r="EQT30" s="13"/>
      <c r="EQU30" s="6"/>
      <c r="EQX30" s="4"/>
      <c r="EQY30" s="16"/>
      <c r="ERB30" s="13"/>
      <c r="ERC30" s="6"/>
      <c r="ERF30" s="4"/>
      <c r="ERG30" s="16"/>
      <c r="ERJ30" s="13"/>
      <c r="ERK30" s="6"/>
      <c r="ERN30" s="4"/>
      <c r="ERO30" s="16"/>
      <c r="ERR30" s="13"/>
      <c r="ERS30" s="6"/>
      <c r="ERV30" s="4"/>
      <c r="ERW30" s="16"/>
      <c r="ERZ30" s="13"/>
      <c r="ESA30" s="6"/>
      <c r="ESD30" s="4"/>
      <c r="ESE30" s="16"/>
      <c r="ESH30" s="13"/>
      <c r="ESI30" s="6"/>
      <c r="ESL30" s="4"/>
      <c r="ESM30" s="16"/>
      <c r="ESP30" s="13"/>
      <c r="ESQ30" s="6"/>
      <c r="EST30" s="4"/>
      <c r="ESU30" s="16"/>
      <c r="ESX30" s="13"/>
      <c r="ESY30" s="6"/>
      <c r="ETB30" s="4"/>
      <c r="ETC30" s="16"/>
      <c r="ETF30" s="13"/>
      <c r="ETG30" s="6"/>
      <c r="ETJ30" s="4"/>
      <c r="ETK30" s="16"/>
      <c r="ETN30" s="13"/>
      <c r="ETO30" s="6"/>
      <c r="ETR30" s="4"/>
      <c r="ETS30" s="16"/>
      <c r="ETV30" s="13"/>
      <c r="ETW30" s="6"/>
      <c r="ETZ30" s="4"/>
      <c r="EUA30" s="16"/>
      <c r="EUD30" s="13"/>
      <c r="EUE30" s="6"/>
      <c r="EUH30" s="4"/>
      <c r="EUI30" s="16"/>
      <c r="EUL30" s="13"/>
      <c r="EUM30" s="6"/>
      <c r="EUP30" s="4"/>
      <c r="EUQ30" s="16"/>
      <c r="EUT30" s="13"/>
      <c r="EUU30" s="6"/>
      <c r="EUX30" s="4"/>
      <c r="EUY30" s="16"/>
      <c r="EVB30" s="13"/>
      <c r="EVC30" s="6"/>
      <c r="EVF30" s="4"/>
      <c r="EVG30" s="16"/>
      <c r="EVJ30" s="13"/>
      <c r="EVK30" s="6"/>
      <c r="EVN30" s="4"/>
      <c r="EVO30" s="16"/>
      <c r="EVR30" s="13"/>
      <c r="EVS30" s="6"/>
      <c r="EVV30" s="4"/>
      <c r="EVW30" s="16"/>
      <c r="EVZ30" s="13"/>
      <c r="EWA30" s="6"/>
      <c r="EWD30" s="4"/>
      <c r="EWE30" s="16"/>
      <c r="EWH30" s="13"/>
      <c r="EWI30" s="6"/>
      <c r="EWL30" s="4"/>
      <c r="EWM30" s="16"/>
      <c r="EWP30" s="13"/>
      <c r="EWQ30" s="6"/>
      <c r="EWT30" s="4"/>
      <c r="EWU30" s="16"/>
      <c r="EWX30" s="13"/>
      <c r="EWY30" s="6"/>
      <c r="EXB30" s="4"/>
      <c r="EXC30" s="16"/>
      <c r="EXF30" s="13"/>
      <c r="EXG30" s="6"/>
      <c r="EXJ30" s="4"/>
      <c r="EXK30" s="16"/>
      <c r="EXN30" s="13"/>
      <c r="EXO30" s="6"/>
      <c r="EXR30" s="4"/>
      <c r="EXS30" s="16"/>
      <c r="EXV30" s="13"/>
      <c r="EXW30" s="6"/>
      <c r="EXZ30" s="4"/>
      <c r="EYA30" s="16"/>
      <c r="EYD30" s="13"/>
      <c r="EYE30" s="6"/>
      <c r="EYH30" s="4"/>
      <c r="EYI30" s="16"/>
      <c r="EYL30" s="13"/>
      <c r="EYM30" s="6"/>
      <c r="EYP30" s="4"/>
      <c r="EYQ30" s="16"/>
      <c r="EYT30" s="13"/>
      <c r="EYU30" s="6"/>
      <c r="EYX30" s="4"/>
      <c r="EYY30" s="16"/>
      <c r="EZB30" s="13"/>
      <c r="EZC30" s="6"/>
      <c r="EZF30" s="4"/>
      <c r="EZG30" s="16"/>
      <c r="EZJ30" s="13"/>
      <c r="EZK30" s="6"/>
      <c r="EZN30" s="4"/>
      <c r="EZO30" s="16"/>
      <c r="EZR30" s="13"/>
      <c r="EZS30" s="6"/>
      <c r="EZV30" s="4"/>
      <c r="EZW30" s="16"/>
      <c r="EZZ30" s="13"/>
      <c r="FAA30" s="6"/>
      <c r="FAD30" s="4"/>
      <c r="FAE30" s="16"/>
      <c r="FAH30" s="13"/>
      <c r="FAI30" s="6"/>
      <c r="FAL30" s="4"/>
      <c r="FAM30" s="16"/>
      <c r="FAP30" s="13"/>
      <c r="FAQ30" s="6"/>
      <c r="FAT30" s="4"/>
      <c r="FAU30" s="16"/>
      <c r="FAX30" s="13"/>
      <c r="FAY30" s="6"/>
      <c r="FBB30" s="4"/>
      <c r="FBC30" s="16"/>
      <c r="FBF30" s="13"/>
      <c r="FBG30" s="6"/>
      <c r="FBJ30" s="4"/>
      <c r="FBK30" s="16"/>
      <c r="FBN30" s="13"/>
      <c r="FBO30" s="6"/>
      <c r="FBR30" s="4"/>
      <c r="FBS30" s="16"/>
      <c r="FBV30" s="13"/>
      <c r="FBW30" s="6"/>
      <c r="FBZ30" s="4"/>
      <c r="FCA30" s="16"/>
      <c r="FCD30" s="13"/>
      <c r="FCE30" s="6"/>
      <c r="FCH30" s="4"/>
      <c r="FCI30" s="16"/>
      <c r="FCL30" s="13"/>
      <c r="FCM30" s="6"/>
      <c r="FCP30" s="4"/>
      <c r="FCQ30" s="16"/>
      <c r="FCT30" s="13"/>
      <c r="FCU30" s="6"/>
      <c r="FCX30" s="4"/>
      <c r="FCY30" s="16"/>
      <c r="FDB30" s="13"/>
      <c r="FDC30" s="6"/>
      <c r="FDF30" s="4"/>
      <c r="FDG30" s="16"/>
      <c r="FDJ30" s="13"/>
      <c r="FDK30" s="6"/>
      <c r="FDN30" s="4"/>
      <c r="FDO30" s="16"/>
      <c r="FDR30" s="13"/>
      <c r="FDS30" s="6"/>
      <c r="FDV30" s="4"/>
      <c r="FDW30" s="16"/>
      <c r="FDZ30" s="13"/>
      <c r="FEA30" s="6"/>
      <c r="FED30" s="4"/>
      <c r="FEE30" s="16"/>
      <c r="FEH30" s="13"/>
      <c r="FEI30" s="6"/>
      <c r="FEL30" s="4"/>
      <c r="FEM30" s="16"/>
      <c r="FEP30" s="13"/>
      <c r="FEQ30" s="6"/>
      <c r="FET30" s="4"/>
      <c r="FEU30" s="16"/>
      <c r="FEX30" s="13"/>
      <c r="FEY30" s="6"/>
      <c r="FFB30" s="4"/>
      <c r="FFC30" s="16"/>
      <c r="FFF30" s="13"/>
      <c r="FFG30" s="6"/>
      <c r="FFJ30" s="4"/>
      <c r="FFK30" s="16"/>
      <c r="FFN30" s="13"/>
      <c r="FFO30" s="6"/>
      <c r="FFR30" s="4"/>
      <c r="FFS30" s="16"/>
      <c r="FFV30" s="13"/>
      <c r="FFW30" s="6"/>
      <c r="FFZ30" s="4"/>
      <c r="FGA30" s="16"/>
      <c r="FGD30" s="13"/>
      <c r="FGE30" s="6"/>
      <c r="FGH30" s="4"/>
      <c r="FGI30" s="16"/>
      <c r="FGL30" s="13"/>
      <c r="FGM30" s="6"/>
      <c r="FGP30" s="4"/>
      <c r="FGQ30" s="16"/>
      <c r="FGT30" s="13"/>
      <c r="FGU30" s="6"/>
      <c r="FGX30" s="4"/>
      <c r="FGY30" s="16"/>
      <c r="FHB30" s="13"/>
      <c r="FHC30" s="6"/>
      <c r="FHF30" s="4"/>
      <c r="FHG30" s="16"/>
      <c r="FHJ30" s="13"/>
      <c r="FHK30" s="6"/>
      <c r="FHN30" s="4"/>
      <c r="FHO30" s="16"/>
      <c r="FHR30" s="13"/>
      <c r="FHS30" s="6"/>
      <c r="FHV30" s="4"/>
      <c r="FHW30" s="16"/>
      <c r="FHZ30" s="13"/>
      <c r="FIA30" s="6"/>
      <c r="FID30" s="4"/>
      <c r="FIE30" s="16"/>
      <c r="FIH30" s="13"/>
      <c r="FII30" s="6"/>
      <c r="FIL30" s="4"/>
      <c r="FIM30" s="16"/>
      <c r="FIP30" s="13"/>
      <c r="FIQ30" s="6"/>
      <c r="FIT30" s="4"/>
      <c r="FIU30" s="16"/>
      <c r="FIX30" s="13"/>
      <c r="FIY30" s="6"/>
      <c r="FJB30" s="4"/>
      <c r="FJC30" s="16"/>
      <c r="FJF30" s="13"/>
      <c r="FJG30" s="6"/>
      <c r="FJJ30" s="4"/>
      <c r="FJK30" s="16"/>
      <c r="FJN30" s="13"/>
      <c r="FJO30" s="6"/>
      <c r="FJR30" s="4"/>
      <c r="FJS30" s="16"/>
      <c r="FJV30" s="13"/>
      <c r="FJW30" s="6"/>
      <c r="FJZ30" s="4"/>
      <c r="FKA30" s="16"/>
      <c r="FKD30" s="13"/>
      <c r="FKE30" s="6"/>
      <c r="FKH30" s="4"/>
      <c r="FKI30" s="16"/>
      <c r="FKL30" s="13"/>
      <c r="FKM30" s="6"/>
      <c r="FKP30" s="4"/>
      <c r="FKQ30" s="16"/>
      <c r="FKT30" s="13"/>
      <c r="FKU30" s="6"/>
      <c r="FKX30" s="4"/>
      <c r="FKY30" s="16"/>
      <c r="FLB30" s="13"/>
      <c r="FLC30" s="6"/>
      <c r="FLF30" s="4"/>
      <c r="FLG30" s="16"/>
      <c r="FLJ30" s="13"/>
      <c r="FLK30" s="6"/>
      <c r="FLN30" s="4"/>
      <c r="FLO30" s="16"/>
      <c r="FLR30" s="13"/>
      <c r="FLS30" s="6"/>
      <c r="FLV30" s="4"/>
      <c r="FLW30" s="16"/>
      <c r="FLZ30" s="13"/>
      <c r="FMA30" s="6"/>
      <c r="FMD30" s="4"/>
      <c r="FME30" s="16"/>
      <c r="FMH30" s="13"/>
      <c r="FMI30" s="6"/>
      <c r="FML30" s="4"/>
      <c r="FMM30" s="16"/>
      <c r="FMP30" s="13"/>
      <c r="FMQ30" s="6"/>
      <c r="FMT30" s="4"/>
      <c r="FMU30" s="16"/>
      <c r="FMX30" s="13"/>
      <c r="FMY30" s="6"/>
      <c r="FNB30" s="4"/>
      <c r="FNC30" s="16"/>
      <c r="FNF30" s="13"/>
      <c r="FNG30" s="6"/>
      <c r="FNJ30" s="4"/>
      <c r="FNK30" s="16"/>
      <c r="FNN30" s="13"/>
      <c r="FNO30" s="6"/>
      <c r="FNR30" s="4"/>
      <c r="FNS30" s="16"/>
      <c r="FNV30" s="13"/>
      <c r="FNW30" s="6"/>
      <c r="FNZ30" s="4"/>
      <c r="FOA30" s="16"/>
      <c r="FOD30" s="13"/>
      <c r="FOE30" s="6"/>
      <c r="FOH30" s="4"/>
      <c r="FOI30" s="16"/>
      <c r="FOL30" s="13"/>
      <c r="FOM30" s="6"/>
      <c r="FOP30" s="4"/>
      <c r="FOQ30" s="16"/>
      <c r="FOT30" s="13"/>
      <c r="FOU30" s="6"/>
      <c r="FOX30" s="4"/>
      <c r="FOY30" s="16"/>
      <c r="FPB30" s="13"/>
      <c r="FPC30" s="6"/>
      <c r="FPF30" s="4"/>
      <c r="FPG30" s="16"/>
      <c r="FPJ30" s="13"/>
      <c r="FPK30" s="6"/>
      <c r="FPN30" s="4"/>
      <c r="FPO30" s="16"/>
      <c r="FPR30" s="13"/>
      <c r="FPS30" s="6"/>
      <c r="FPV30" s="4"/>
      <c r="FPW30" s="16"/>
      <c r="FPZ30" s="13"/>
      <c r="FQA30" s="6"/>
      <c r="FQD30" s="4"/>
      <c r="FQE30" s="16"/>
      <c r="FQH30" s="13"/>
      <c r="FQI30" s="6"/>
      <c r="FQL30" s="4"/>
      <c r="FQM30" s="16"/>
      <c r="FQP30" s="13"/>
      <c r="FQQ30" s="6"/>
      <c r="FQT30" s="4"/>
      <c r="FQU30" s="16"/>
      <c r="FQX30" s="13"/>
      <c r="FQY30" s="6"/>
      <c r="FRB30" s="4"/>
      <c r="FRC30" s="16"/>
      <c r="FRF30" s="13"/>
      <c r="FRG30" s="6"/>
      <c r="FRJ30" s="4"/>
      <c r="FRK30" s="16"/>
      <c r="FRN30" s="13"/>
      <c r="FRO30" s="6"/>
      <c r="FRR30" s="4"/>
      <c r="FRS30" s="16"/>
      <c r="FRV30" s="13"/>
      <c r="FRW30" s="6"/>
      <c r="FRZ30" s="4"/>
      <c r="FSA30" s="16"/>
      <c r="FSD30" s="13"/>
      <c r="FSE30" s="6"/>
      <c r="FSH30" s="4"/>
      <c r="FSI30" s="16"/>
      <c r="FSL30" s="13"/>
      <c r="FSM30" s="6"/>
      <c r="FSP30" s="4"/>
      <c r="FSQ30" s="16"/>
      <c r="FST30" s="13"/>
      <c r="FSU30" s="6"/>
      <c r="FSX30" s="4"/>
      <c r="FSY30" s="16"/>
      <c r="FTB30" s="13"/>
      <c r="FTC30" s="6"/>
      <c r="FTF30" s="4"/>
      <c r="FTG30" s="16"/>
      <c r="FTJ30" s="13"/>
      <c r="FTK30" s="6"/>
      <c r="FTN30" s="4"/>
      <c r="FTO30" s="16"/>
      <c r="FTR30" s="13"/>
      <c r="FTS30" s="6"/>
      <c r="FTV30" s="4"/>
      <c r="FTW30" s="16"/>
      <c r="FTZ30" s="13"/>
      <c r="FUA30" s="6"/>
      <c r="FUD30" s="4"/>
      <c r="FUE30" s="16"/>
      <c r="FUH30" s="13"/>
      <c r="FUI30" s="6"/>
      <c r="FUL30" s="4"/>
      <c r="FUM30" s="16"/>
      <c r="FUP30" s="13"/>
      <c r="FUQ30" s="6"/>
      <c r="FUT30" s="4"/>
      <c r="FUU30" s="16"/>
      <c r="FUX30" s="13"/>
      <c r="FUY30" s="6"/>
      <c r="FVB30" s="4"/>
      <c r="FVC30" s="16"/>
      <c r="FVF30" s="13"/>
      <c r="FVG30" s="6"/>
      <c r="FVJ30" s="4"/>
      <c r="FVK30" s="16"/>
      <c r="FVN30" s="13"/>
      <c r="FVO30" s="6"/>
      <c r="FVR30" s="4"/>
      <c r="FVS30" s="16"/>
      <c r="FVV30" s="13"/>
      <c r="FVW30" s="6"/>
      <c r="FVZ30" s="4"/>
      <c r="FWA30" s="16"/>
      <c r="FWD30" s="13"/>
      <c r="FWE30" s="6"/>
      <c r="FWH30" s="4"/>
      <c r="FWI30" s="16"/>
      <c r="FWL30" s="13"/>
      <c r="FWM30" s="6"/>
      <c r="FWP30" s="4"/>
      <c r="FWQ30" s="16"/>
      <c r="FWT30" s="13"/>
      <c r="FWU30" s="6"/>
      <c r="FWX30" s="4"/>
      <c r="FWY30" s="16"/>
      <c r="FXB30" s="13"/>
      <c r="FXC30" s="6"/>
      <c r="FXF30" s="4"/>
      <c r="FXG30" s="16"/>
      <c r="FXJ30" s="13"/>
      <c r="FXK30" s="6"/>
      <c r="FXN30" s="4"/>
      <c r="FXO30" s="16"/>
      <c r="FXR30" s="13"/>
      <c r="FXS30" s="6"/>
      <c r="FXV30" s="4"/>
      <c r="FXW30" s="16"/>
      <c r="FXZ30" s="13"/>
      <c r="FYA30" s="6"/>
      <c r="FYD30" s="4"/>
      <c r="FYE30" s="16"/>
      <c r="FYH30" s="13"/>
      <c r="FYI30" s="6"/>
      <c r="FYL30" s="4"/>
      <c r="FYM30" s="16"/>
      <c r="FYP30" s="13"/>
      <c r="FYQ30" s="6"/>
      <c r="FYT30" s="4"/>
      <c r="FYU30" s="16"/>
      <c r="FYX30" s="13"/>
      <c r="FYY30" s="6"/>
      <c r="FZB30" s="4"/>
      <c r="FZC30" s="16"/>
      <c r="FZF30" s="13"/>
      <c r="FZG30" s="6"/>
      <c r="FZJ30" s="4"/>
      <c r="FZK30" s="16"/>
      <c r="FZN30" s="13"/>
      <c r="FZO30" s="6"/>
      <c r="FZR30" s="4"/>
      <c r="FZS30" s="16"/>
      <c r="FZV30" s="13"/>
      <c r="FZW30" s="6"/>
      <c r="FZZ30" s="4"/>
      <c r="GAA30" s="16"/>
      <c r="GAD30" s="13"/>
      <c r="GAE30" s="6"/>
      <c r="GAH30" s="4"/>
      <c r="GAI30" s="16"/>
      <c r="GAL30" s="13"/>
      <c r="GAM30" s="6"/>
      <c r="GAP30" s="4"/>
      <c r="GAQ30" s="16"/>
      <c r="GAT30" s="13"/>
      <c r="GAU30" s="6"/>
      <c r="GAX30" s="4"/>
      <c r="GAY30" s="16"/>
      <c r="GBB30" s="13"/>
      <c r="GBC30" s="6"/>
      <c r="GBF30" s="4"/>
      <c r="GBG30" s="16"/>
      <c r="GBJ30" s="13"/>
      <c r="GBK30" s="6"/>
      <c r="GBN30" s="4"/>
      <c r="GBO30" s="16"/>
      <c r="GBR30" s="13"/>
      <c r="GBS30" s="6"/>
      <c r="GBV30" s="4"/>
      <c r="GBW30" s="16"/>
      <c r="GBZ30" s="13"/>
      <c r="GCA30" s="6"/>
      <c r="GCD30" s="4"/>
      <c r="GCE30" s="16"/>
      <c r="GCH30" s="13"/>
      <c r="GCI30" s="6"/>
      <c r="GCL30" s="4"/>
      <c r="GCM30" s="16"/>
      <c r="GCP30" s="13"/>
      <c r="GCQ30" s="6"/>
      <c r="GCT30" s="4"/>
      <c r="GCU30" s="16"/>
      <c r="GCX30" s="13"/>
      <c r="GCY30" s="6"/>
      <c r="GDB30" s="4"/>
      <c r="GDC30" s="16"/>
      <c r="GDF30" s="13"/>
      <c r="GDG30" s="6"/>
      <c r="GDJ30" s="4"/>
      <c r="GDK30" s="16"/>
      <c r="GDN30" s="13"/>
      <c r="GDO30" s="6"/>
      <c r="GDR30" s="4"/>
      <c r="GDS30" s="16"/>
      <c r="GDV30" s="13"/>
      <c r="GDW30" s="6"/>
      <c r="GDZ30" s="4"/>
      <c r="GEA30" s="16"/>
      <c r="GED30" s="13"/>
      <c r="GEE30" s="6"/>
      <c r="GEH30" s="4"/>
      <c r="GEI30" s="16"/>
      <c r="GEL30" s="13"/>
      <c r="GEM30" s="6"/>
      <c r="GEP30" s="4"/>
      <c r="GEQ30" s="16"/>
      <c r="GET30" s="13"/>
      <c r="GEU30" s="6"/>
      <c r="GEX30" s="4"/>
      <c r="GEY30" s="16"/>
      <c r="GFB30" s="13"/>
      <c r="GFC30" s="6"/>
      <c r="GFF30" s="4"/>
      <c r="GFG30" s="16"/>
      <c r="GFJ30" s="13"/>
      <c r="GFK30" s="6"/>
      <c r="GFN30" s="4"/>
      <c r="GFO30" s="16"/>
      <c r="GFR30" s="13"/>
      <c r="GFS30" s="6"/>
      <c r="GFV30" s="4"/>
      <c r="GFW30" s="16"/>
      <c r="GFZ30" s="13"/>
      <c r="GGA30" s="6"/>
      <c r="GGD30" s="4"/>
      <c r="GGE30" s="16"/>
      <c r="GGH30" s="13"/>
      <c r="GGI30" s="6"/>
      <c r="GGL30" s="4"/>
      <c r="GGM30" s="16"/>
      <c r="GGP30" s="13"/>
      <c r="GGQ30" s="6"/>
      <c r="GGT30" s="4"/>
      <c r="GGU30" s="16"/>
      <c r="GGX30" s="13"/>
      <c r="GGY30" s="6"/>
      <c r="GHB30" s="4"/>
      <c r="GHC30" s="16"/>
      <c r="GHF30" s="13"/>
      <c r="GHG30" s="6"/>
      <c r="GHJ30" s="4"/>
      <c r="GHK30" s="16"/>
      <c r="GHN30" s="13"/>
      <c r="GHO30" s="6"/>
      <c r="GHR30" s="4"/>
      <c r="GHS30" s="16"/>
      <c r="GHV30" s="13"/>
      <c r="GHW30" s="6"/>
      <c r="GHZ30" s="4"/>
      <c r="GIA30" s="16"/>
      <c r="GID30" s="13"/>
      <c r="GIE30" s="6"/>
      <c r="GIH30" s="4"/>
      <c r="GII30" s="16"/>
      <c r="GIL30" s="13"/>
      <c r="GIM30" s="6"/>
      <c r="GIP30" s="4"/>
      <c r="GIQ30" s="16"/>
      <c r="GIT30" s="13"/>
      <c r="GIU30" s="6"/>
      <c r="GIX30" s="4"/>
      <c r="GIY30" s="16"/>
      <c r="GJB30" s="13"/>
      <c r="GJC30" s="6"/>
      <c r="GJF30" s="4"/>
      <c r="GJG30" s="16"/>
      <c r="GJJ30" s="13"/>
      <c r="GJK30" s="6"/>
      <c r="GJN30" s="4"/>
      <c r="GJO30" s="16"/>
      <c r="GJR30" s="13"/>
      <c r="GJS30" s="6"/>
      <c r="GJV30" s="4"/>
      <c r="GJW30" s="16"/>
      <c r="GJZ30" s="13"/>
      <c r="GKA30" s="6"/>
      <c r="GKD30" s="4"/>
      <c r="GKE30" s="16"/>
      <c r="GKH30" s="13"/>
      <c r="GKI30" s="6"/>
      <c r="GKL30" s="4"/>
      <c r="GKM30" s="16"/>
      <c r="GKP30" s="13"/>
      <c r="GKQ30" s="6"/>
      <c r="GKT30" s="4"/>
      <c r="GKU30" s="16"/>
      <c r="GKX30" s="13"/>
      <c r="GKY30" s="6"/>
      <c r="GLB30" s="4"/>
      <c r="GLC30" s="16"/>
      <c r="GLF30" s="13"/>
      <c r="GLG30" s="6"/>
      <c r="GLJ30" s="4"/>
      <c r="GLK30" s="16"/>
      <c r="GLN30" s="13"/>
      <c r="GLO30" s="6"/>
      <c r="GLR30" s="4"/>
      <c r="GLS30" s="16"/>
      <c r="GLV30" s="13"/>
      <c r="GLW30" s="6"/>
      <c r="GLZ30" s="4"/>
      <c r="GMA30" s="16"/>
      <c r="GMD30" s="13"/>
      <c r="GME30" s="6"/>
      <c r="GMH30" s="4"/>
      <c r="GMI30" s="16"/>
      <c r="GML30" s="13"/>
      <c r="GMM30" s="6"/>
      <c r="GMP30" s="4"/>
      <c r="GMQ30" s="16"/>
      <c r="GMT30" s="13"/>
      <c r="GMU30" s="6"/>
      <c r="GMX30" s="4"/>
      <c r="GMY30" s="16"/>
      <c r="GNB30" s="13"/>
      <c r="GNC30" s="6"/>
      <c r="GNF30" s="4"/>
      <c r="GNG30" s="16"/>
      <c r="GNJ30" s="13"/>
      <c r="GNK30" s="6"/>
      <c r="GNN30" s="4"/>
      <c r="GNO30" s="16"/>
      <c r="GNR30" s="13"/>
      <c r="GNS30" s="6"/>
      <c r="GNV30" s="4"/>
      <c r="GNW30" s="16"/>
      <c r="GNZ30" s="13"/>
      <c r="GOA30" s="6"/>
      <c r="GOD30" s="4"/>
      <c r="GOE30" s="16"/>
      <c r="GOH30" s="13"/>
      <c r="GOI30" s="6"/>
      <c r="GOL30" s="4"/>
      <c r="GOM30" s="16"/>
      <c r="GOP30" s="13"/>
      <c r="GOQ30" s="6"/>
      <c r="GOT30" s="4"/>
      <c r="GOU30" s="16"/>
      <c r="GOX30" s="13"/>
      <c r="GOY30" s="6"/>
      <c r="GPB30" s="4"/>
      <c r="GPC30" s="16"/>
      <c r="GPF30" s="13"/>
      <c r="GPG30" s="6"/>
      <c r="GPJ30" s="4"/>
      <c r="GPK30" s="16"/>
      <c r="GPN30" s="13"/>
      <c r="GPO30" s="6"/>
      <c r="GPR30" s="4"/>
      <c r="GPS30" s="16"/>
      <c r="GPV30" s="13"/>
      <c r="GPW30" s="6"/>
      <c r="GPZ30" s="4"/>
      <c r="GQA30" s="16"/>
      <c r="GQD30" s="13"/>
      <c r="GQE30" s="6"/>
      <c r="GQH30" s="4"/>
      <c r="GQI30" s="16"/>
      <c r="GQL30" s="13"/>
      <c r="GQM30" s="6"/>
      <c r="GQP30" s="4"/>
      <c r="GQQ30" s="16"/>
      <c r="GQT30" s="13"/>
      <c r="GQU30" s="6"/>
      <c r="GQX30" s="4"/>
      <c r="GQY30" s="16"/>
      <c r="GRB30" s="13"/>
      <c r="GRC30" s="6"/>
      <c r="GRF30" s="4"/>
      <c r="GRG30" s="16"/>
      <c r="GRJ30" s="13"/>
      <c r="GRK30" s="6"/>
      <c r="GRN30" s="4"/>
      <c r="GRO30" s="16"/>
      <c r="GRR30" s="13"/>
      <c r="GRS30" s="6"/>
      <c r="GRV30" s="4"/>
      <c r="GRW30" s="16"/>
      <c r="GRZ30" s="13"/>
      <c r="GSA30" s="6"/>
      <c r="GSD30" s="4"/>
      <c r="GSE30" s="16"/>
      <c r="GSH30" s="13"/>
      <c r="GSI30" s="6"/>
      <c r="GSL30" s="4"/>
      <c r="GSM30" s="16"/>
      <c r="GSP30" s="13"/>
      <c r="GSQ30" s="6"/>
      <c r="GST30" s="4"/>
      <c r="GSU30" s="16"/>
      <c r="GSX30" s="13"/>
      <c r="GSY30" s="6"/>
      <c r="GTB30" s="4"/>
      <c r="GTC30" s="16"/>
      <c r="GTF30" s="13"/>
      <c r="GTG30" s="6"/>
      <c r="GTJ30" s="4"/>
      <c r="GTK30" s="16"/>
      <c r="GTN30" s="13"/>
      <c r="GTO30" s="6"/>
      <c r="GTR30" s="4"/>
      <c r="GTS30" s="16"/>
      <c r="GTV30" s="13"/>
      <c r="GTW30" s="6"/>
      <c r="GTZ30" s="4"/>
      <c r="GUA30" s="16"/>
      <c r="GUD30" s="13"/>
      <c r="GUE30" s="6"/>
      <c r="GUH30" s="4"/>
      <c r="GUI30" s="16"/>
      <c r="GUL30" s="13"/>
      <c r="GUM30" s="6"/>
      <c r="GUP30" s="4"/>
      <c r="GUQ30" s="16"/>
      <c r="GUT30" s="13"/>
      <c r="GUU30" s="6"/>
      <c r="GUX30" s="4"/>
      <c r="GUY30" s="16"/>
      <c r="GVB30" s="13"/>
      <c r="GVC30" s="6"/>
      <c r="GVF30" s="4"/>
      <c r="GVG30" s="16"/>
      <c r="GVJ30" s="13"/>
      <c r="GVK30" s="6"/>
      <c r="GVN30" s="4"/>
      <c r="GVO30" s="16"/>
      <c r="GVR30" s="13"/>
      <c r="GVS30" s="6"/>
      <c r="GVV30" s="4"/>
      <c r="GVW30" s="16"/>
      <c r="GVZ30" s="13"/>
      <c r="GWA30" s="6"/>
      <c r="GWD30" s="4"/>
      <c r="GWE30" s="16"/>
      <c r="GWH30" s="13"/>
      <c r="GWI30" s="6"/>
      <c r="GWL30" s="4"/>
      <c r="GWM30" s="16"/>
      <c r="GWP30" s="13"/>
      <c r="GWQ30" s="6"/>
      <c r="GWT30" s="4"/>
      <c r="GWU30" s="16"/>
      <c r="GWX30" s="13"/>
      <c r="GWY30" s="6"/>
      <c r="GXB30" s="4"/>
      <c r="GXC30" s="16"/>
      <c r="GXF30" s="13"/>
      <c r="GXG30" s="6"/>
      <c r="GXJ30" s="4"/>
      <c r="GXK30" s="16"/>
      <c r="GXN30" s="13"/>
      <c r="GXO30" s="6"/>
      <c r="GXR30" s="4"/>
      <c r="GXS30" s="16"/>
      <c r="GXV30" s="13"/>
      <c r="GXW30" s="6"/>
      <c r="GXZ30" s="4"/>
      <c r="GYA30" s="16"/>
      <c r="GYD30" s="13"/>
      <c r="GYE30" s="6"/>
      <c r="GYH30" s="4"/>
      <c r="GYI30" s="16"/>
      <c r="GYL30" s="13"/>
      <c r="GYM30" s="6"/>
      <c r="GYP30" s="4"/>
      <c r="GYQ30" s="16"/>
      <c r="GYT30" s="13"/>
      <c r="GYU30" s="6"/>
      <c r="GYX30" s="4"/>
      <c r="GYY30" s="16"/>
      <c r="GZB30" s="13"/>
      <c r="GZC30" s="6"/>
      <c r="GZF30" s="4"/>
      <c r="GZG30" s="16"/>
      <c r="GZJ30" s="13"/>
      <c r="GZK30" s="6"/>
      <c r="GZN30" s="4"/>
      <c r="GZO30" s="16"/>
      <c r="GZR30" s="13"/>
      <c r="GZS30" s="6"/>
      <c r="GZV30" s="4"/>
      <c r="GZW30" s="16"/>
      <c r="GZZ30" s="13"/>
      <c r="HAA30" s="6"/>
      <c r="HAD30" s="4"/>
      <c r="HAE30" s="16"/>
      <c r="HAH30" s="13"/>
      <c r="HAI30" s="6"/>
      <c r="HAL30" s="4"/>
      <c r="HAM30" s="16"/>
      <c r="HAP30" s="13"/>
      <c r="HAQ30" s="6"/>
      <c r="HAT30" s="4"/>
      <c r="HAU30" s="16"/>
      <c r="HAX30" s="13"/>
      <c r="HAY30" s="6"/>
      <c r="HBB30" s="4"/>
      <c r="HBC30" s="16"/>
      <c r="HBF30" s="13"/>
      <c r="HBG30" s="6"/>
      <c r="HBJ30" s="4"/>
      <c r="HBK30" s="16"/>
      <c r="HBN30" s="13"/>
      <c r="HBO30" s="6"/>
      <c r="HBR30" s="4"/>
      <c r="HBS30" s="16"/>
      <c r="HBV30" s="13"/>
      <c r="HBW30" s="6"/>
      <c r="HBZ30" s="4"/>
      <c r="HCA30" s="16"/>
      <c r="HCD30" s="13"/>
      <c r="HCE30" s="6"/>
      <c r="HCH30" s="4"/>
      <c r="HCI30" s="16"/>
      <c r="HCL30" s="13"/>
      <c r="HCM30" s="6"/>
      <c r="HCP30" s="4"/>
      <c r="HCQ30" s="16"/>
      <c r="HCT30" s="13"/>
      <c r="HCU30" s="6"/>
      <c r="HCX30" s="4"/>
      <c r="HCY30" s="16"/>
      <c r="HDB30" s="13"/>
      <c r="HDC30" s="6"/>
      <c r="HDF30" s="4"/>
      <c r="HDG30" s="16"/>
      <c r="HDJ30" s="13"/>
      <c r="HDK30" s="6"/>
      <c r="HDN30" s="4"/>
      <c r="HDO30" s="16"/>
      <c r="HDR30" s="13"/>
      <c r="HDS30" s="6"/>
      <c r="HDV30" s="4"/>
      <c r="HDW30" s="16"/>
      <c r="HDZ30" s="13"/>
      <c r="HEA30" s="6"/>
      <c r="HED30" s="4"/>
      <c r="HEE30" s="16"/>
      <c r="HEH30" s="13"/>
      <c r="HEI30" s="6"/>
      <c r="HEL30" s="4"/>
      <c r="HEM30" s="16"/>
      <c r="HEP30" s="13"/>
      <c r="HEQ30" s="6"/>
      <c r="HET30" s="4"/>
      <c r="HEU30" s="16"/>
      <c r="HEX30" s="13"/>
      <c r="HEY30" s="6"/>
      <c r="HFB30" s="4"/>
      <c r="HFC30" s="16"/>
      <c r="HFF30" s="13"/>
      <c r="HFG30" s="6"/>
      <c r="HFJ30" s="4"/>
      <c r="HFK30" s="16"/>
      <c r="HFN30" s="13"/>
      <c r="HFO30" s="6"/>
      <c r="HFR30" s="4"/>
      <c r="HFS30" s="16"/>
      <c r="HFV30" s="13"/>
      <c r="HFW30" s="6"/>
      <c r="HFZ30" s="4"/>
      <c r="HGA30" s="16"/>
      <c r="HGD30" s="13"/>
      <c r="HGE30" s="6"/>
      <c r="HGH30" s="4"/>
      <c r="HGI30" s="16"/>
      <c r="HGL30" s="13"/>
      <c r="HGM30" s="6"/>
      <c r="HGP30" s="4"/>
      <c r="HGQ30" s="16"/>
      <c r="HGT30" s="13"/>
      <c r="HGU30" s="6"/>
      <c r="HGX30" s="4"/>
      <c r="HGY30" s="16"/>
      <c r="HHB30" s="13"/>
      <c r="HHC30" s="6"/>
      <c r="HHF30" s="4"/>
      <c r="HHG30" s="16"/>
      <c r="HHJ30" s="13"/>
      <c r="HHK30" s="6"/>
      <c r="HHN30" s="4"/>
      <c r="HHO30" s="16"/>
      <c r="HHR30" s="13"/>
      <c r="HHS30" s="6"/>
      <c r="HHV30" s="4"/>
      <c r="HHW30" s="16"/>
      <c r="HHZ30" s="13"/>
      <c r="HIA30" s="6"/>
      <c r="HID30" s="4"/>
      <c r="HIE30" s="16"/>
      <c r="HIH30" s="13"/>
      <c r="HII30" s="6"/>
      <c r="HIL30" s="4"/>
      <c r="HIM30" s="16"/>
      <c r="HIP30" s="13"/>
      <c r="HIQ30" s="6"/>
      <c r="HIT30" s="4"/>
      <c r="HIU30" s="16"/>
      <c r="HIX30" s="13"/>
      <c r="HIY30" s="6"/>
      <c r="HJB30" s="4"/>
      <c r="HJC30" s="16"/>
      <c r="HJF30" s="13"/>
      <c r="HJG30" s="6"/>
      <c r="HJJ30" s="4"/>
      <c r="HJK30" s="16"/>
      <c r="HJN30" s="13"/>
      <c r="HJO30" s="6"/>
      <c r="HJR30" s="4"/>
      <c r="HJS30" s="16"/>
      <c r="HJV30" s="13"/>
      <c r="HJW30" s="6"/>
      <c r="HJZ30" s="4"/>
      <c r="HKA30" s="16"/>
      <c r="HKD30" s="13"/>
      <c r="HKE30" s="6"/>
      <c r="HKH30" s="4"/>
      <c r="HKI30" s="16"/>
      <c r="HKL30" s="13"/>
      <c r="HKM30" s="6"/>
      <c r="HKP30" s="4"/>
      <c r="HKQ30" s="16"/>
      <c r="HKT30" s="13"/>
      <c r="HKU30" s="6"/>
      <c r="HKX30" s="4"/>
      <c r="HKY30" s="16"/>
      <c r="HLB30" s="13"/>
      <c r="HLC30" s="6"/>
      <c r="HLF30" s="4"/>
      <c r="HLG30" s="16"/>
      <c r="HLJ30" s="13"/>
      <c r="HLK30" s="6"/>
      <c r="HLN30" s="4"/>
      <c r="HLO30" s="16"/>
      <c r="HLR30" s="13"/>
      <c r="HLS30" s="6"/>
      <c r="HLV30" s="4"/>
      <c r="HLW30" s="16"/>
      <c r="HLZ30" s="13"/>
      <c r="HMA30" s="6"/>
      <c r="HMD30" s="4"/>
      <c r="HME30" s="16"/>
      <c r="HMH30" s="13"/>
      <c r="HMI30" s="6"/>
      <c r="HML30" s="4"/>
      <c r="HMM30" s="16"/>
      <c r="HMP30" s="13"/>
      <c r="HMQ30" s="6"/>
      <c r="HMT30" s="4"/>
      <c r="HMU30" s="16"/>
      <c r="HMX30" s="13"/>
      <c r="HMY30" s="6"/>
      <c r="HNB30" s="4"/>
      <c r="HNC30" s="16"/>
      <c r="HNF30" s="13"/>
      <c r="HNG30" s="6"/>
      <c r="HNJ30" s="4"/>
      <c r="HNK30" s="16"/>
      <c r="HNN30" s="13"/>
      <c r="HNO30" s="6"/>
      <c r="HNR30" s="4"/>
      <c r="HNS30" s="16"/>
      <c r="HNV30" s="13"/>
      <c r="HNW30" s="6"/>
      <c r="HNZ30" s="4"/>
      <c r="HOA30" s="16"/>
      <c r="HOD30" s="13"/>
      <c r="HOE30" s="6"/>
      <c r="HOH30" s="4"/>
      <c r="HOI30" s="16"/>
      <c r="HOL30" s="13"/>
      <c r="HOM30" s="6"/>
      <c r="HOP30" s="4"/>
      <c r="HOQ30" s="16"/>
      <c r="HOT30" s="13"/>
      <c r="HOU30" s="6"/>
      <c r="HOX30" s="4"/>
      <c r="HOY30" s="16"/>
      <c r="HPB30" s="13"/>
      <c r="HPC30" s="6"/>
      <c r="HPF30" s="4"/>
      <c r="HPG30" s="16"/>
      <c r="HPJ30" s="13"/>
      <c r="HPK30" s="6"/>
      <c r="HPN30" s="4"/>
      <c r="HPO30" s="16"/>
      <c r="HPR30" s="13"/>
      <c r="HPS30" s="6"/>
      <c r="HPV30" s="4"/>
      <c r="HPW30" s="16"/>
      <c r="HPZ30" s="13"/>
      <c r="HQA30" s="6"/>
      <c r="HQD30" s="4"/>
      <c r="HQE30" s="16"/>
      <c r="HQH30" s="13"/>
      <c r="HQI30" s="6"/>
      <c r="HQL30" s="4"/>
      <c r="HQM30" s="16"/>
      <c r="HQP30" s="13"/>
      <c r="HQQ30" s="6"/>
      <c r="HQT30" s="4"/>
      <c r="HQU30" s="16"/>
      <c r="HQX30" s="13"/>
      <c r="HQY30" s="6"/>
      <c r="HRB30" s="4"/>
      <c r="HRC30" s="16"/>
      <c r="HRF30" s="13"/>
      <c r="HRG30" s="6"/>
      <c r="HRJ30" s="4"/>
      <c r="HRK30" s="16"/>
      <c r="HRN30" s="13"/>
      <c r="HRO30" s="6"/>
      <c r="HRR30" s="4"/>
      <c r="HRS30" s="16"/>
      <c r="HRV30" s="13"/>
      <c r="HRW30" s="6"/>
      <c r="HRZ30" s="4"/>
      <c r="HSA30" s="16"/>
      <c r="HSD30" s="13"/>
      <c r="HSE30" s="6"/>
      <c r="HSH30" s="4"/>
      <c r="HSI30" s="16"/>
      <c r="HSL30" s="13"/>
      <c r="HSM30" s="6"/>
      <c r="HSP30" s="4"/>
      <c r="HSQ30" s="16"/>
      <c r="HST30" s="13"/>
      <c r="HSU30" s="6"/>
      <c r="HSX30" s="4"/>
      <c r="HSY30" s="16"/>
      <c r="HTB30" s="13"/>
      <c r="HTC30" s="6"/>
      <c r="HTF30" s="4"/>
      <c r="HTG30" s="16"/>
      <c r="HTJ30" s="13"/>
      <c r="HTK30" s="6"/>
      <c r="HTN30" s="4"/>
      <c r="HTO30" s="16"/>
      <c r="HTR30" s="13"/>
      <c r="HTS30" s="6"/>
      <c r="HTV30" s="4"/>
      <c r="HTW30" s="16"/>
      <c r="HTZ30" s="13"/>
      <c r="HUA30" s="6"/>
      <c r="HUD30" s="4"/>
      <c r="HUE30" s="16"/>
      <c r="HUH30" s="13"/>
      <c r="HUI30" s="6"/>
      <c r="HUL30" s="4"/>
      <c r="HUM30" s="16"/>
      <c r="HUP30" s="13"/>
      <c r="HUQ30" s="6"/>
      <c r="HUT30" s="4"/>
      <c r="HUU30" s="16"/>
      <c r="HUX30" s="13"/>
      <c r="HUY30" s="6"/>
      <c r="HVB30" s="4"/>
      <c r="HVC30" s="16"/>
      <c r="HVF30" s="13"/>
      <c r="HVG30" s="6"/>
      <c r="HVJ30" s="4"/>
      <c r="HVK30" s="16"/>
      <c r="HVN30" s="13"/>
      <c r="HVO30" s="6"/>
      <c r="HVR30" s="4"/>
      <c r="HVS30" s="16"/>
      <c r="HVV30" s="13"/>
      <c r="HVW30" s="6"/>
      <c r="HVZ30" s="4"/>
      <c r="HWA30" s="16"/>
      <c r="HWD30" s="13"/>
      <c r="HWE30" s="6"/>
      <c r="HWH30" s="4"/>
      <c r="HWI30" s="16"/>
      <c r="HWL30" s="13"/>
      <c r="HWM30" s="6"/>
      <c r="HWP30" s="4"/>
      <c r="HWQ30" s="16"/>
      <c r="HWT30" s="13"/>
      <c r="HWU30" s="6"/>
      <c r="HWX30" s="4"/>
      <c r="HWY30" s="16"/>
      <c r="HXB30" s="13"/>
      <c r="HXC30" s="6"/>
      <c r="HXF30" s="4"/>
      <c r="HXG30" s="16"/>
      <c r="HXJ30" s="13"/>
      <c r="HXK30" s="6"/>
      <c r="HXN30" s="4"/>
      <c r="HXO30" s="16"/>
      <c r="HXR30" s="13"/>
      <c r="HXS30" s="6"/>
      <c r="HXV30" s="4"/>
      <c r="HXW30" s="16"/>
      <c r="HXZ30" s="13"/>
      <c r="HYA30" s="6"/>
      <c r="HYD30" s="4"/>
      <c r="HYE30" s="16"/>
      <c r="HYH30" s="13"/>
      <c r="HYI30" s="6"/>
      <c r="HYL30" s="4"/>
      <c r="HYM30" s="16"/>
      <c r="HYP30" s="13"/>
      <c r="HYQ30" s="6"/>
      <c r="HYT30" s="4"/>
      <c r="HYU30" s="16"/>
      <c r="HYX30" s="13"/>
      <c r="HYY30" s="6"/>
      <c r="HZB30" s="4"/>
      <c r="HZC30" s="16"/>
      <c r="HZF30" s="13"/>
      <c r="HZG30" s="6"/>
      <c r="HZJ30" s="4"/>
      <c r="HZK30" s="16"/>
      <c r="HZN30" s="13"/>
      <c r="HZO30" s="6"/>
      <c r="HZR30" s="4"/>
      <c r="HZS30" s="16"/>
      <c r="HZV30" s="13"/>
      <c r="HZW30" s="6"/>
      <c r="HZZ30" s="4"/>
      <c r="IAA30" s="16"/>
      <c r="IAD30" s="13"/>
      <c r="IAE30" s="6"/>
      <c r="IAH30" s="4"/>
      <c r="IAI30" s="16"/>
      <c r="IAL30" s="13"/>
      <c r="IAM30" s="6"/>
      <c r="IAP30" s="4"/>
      <c r="IAQ30" s="16"/>
      <c r="IAT30" s="13"/>
      <c r="IAU30" s="6"/>
      <c r="IAX30" s="4"/>
      <c r="IAY30" s="16"/>
      <c r="IBB30" s="13"/>
      <c r="IBC30" s="6"/>
      <c r="IBF30" s="4"/>
      <c r="IBG30" s="16"/>
      <c r="IBJ30" s="13"/>
      <c r="IBK30" s="6"/>
      <c r="IBN30" s="4"/>
      <c r="IBO30" s="16"/>
      <c r="IBR30" s="13"/>
      <c r="IBS30" s="6"/>
      <c r="IBV30" s="4"/>
      <c r="IBW30" s="16"/>
      <c r="IBZ30" s="13"/>
      <c r="ICA30" s="6"/>
      <c r="ICD30" s="4"/>
      <c r="ICE30" s="16"/>
      <c r="ICH30" s="13"/>
      <c r="ICI30" s="6"/>
      <c r="ICL30" s="4"/>
      <c r="ICM30" s="16"/>
      <c r="ICP30" s="13"/>
      <c r="ICQ30" s="6"/>
      <c r="ICT30" s="4"/>
      <c r="ICU30" s="16"/>
      <c r="ICX30" s="13"/>
      <c r="ICY30" s="6"/>
      <c r="IDB30" s="4"/>
      <c r="IDC30" s="16"/>
      <c r="IDF30" s="13"/>
      <c r="IDG30" s="6"/>
      <c r="IDJ30" s="4"/>
      <c r="IDK30" s="16"/>
      <c r="IDN30" s="13"/>
      <c r="IDO30" s="6"/>
      <c r="IDR30" s="4"/>
      <c r="IDS30" s="16"/>
      <c r="IDV30" s="13"/>
      <c r="IDW30" s="6"/>
      <c r="IDZ30" s="4"/>
      <c r="IEA30" s="16"/>
      <c r="IED30" s="13"/>
      <c r="IEE30" s="6"/>
      <c r="IEH30" s="4"/>
      <c r="IEI30" s="16"/>
      <c r="IEL30" s="13"/>
      <c r="IEM30" s="6"/>
      <c r="IEP30" s="4"/>
      <c r="IEQ30" s="16"/>
      <c r="IET30" s="13"/>
      <c r="IEU30" s="6"/>
      <c r="IEX30" s="4"/>
      <c r="IEY30" s="16"/>
      <c r="IFB30" s="13"/>
      <c r="IFC30" s="6"/>
      <c r="IFF30" s="4"/>
      <c r="IFG30" s="16"/>
      <c r="IFJ30" s="13"/>
      <c r="IFK30" s="6"/>
      <c r="IFN30" s="4"/>
      <c r="IFO30" s="16"/>
      <c r="IFR30" s="13"/>
      <c r="IFS30" s="6"/>
      <c r="IFV30" s="4"/>
      <c r="IFW30" s="16"/>
      <c r="IFZ30" s="13"/>
      <c r="IGA30" s="6"/>
      <c r="IGD30" s="4"/>
      <c r="IGE30" s="16"/>
      <c r="IGH30" s="13"/>
      <c r="IGI30" s="6"/>
      <c r="IGL30" s="4"/>
      <c r="IGM30" s="16"/>
      <c r="IGP30" s="13"/>
      <c r="IGQ30" s="6"/>
      <c r="IGT30" s="4"/>
      <c r="IGU30" s="16"/>
      <c r="IGX30" s="13"/>
      <c r="IGY30" s="6"/>
      <c r="IHB30" s="4"/>
      <c r="IHC30" s="16"/>
      <c r="IHF30" s="13"/>
      <c r="IHG30" s="6"/>
      <c r="IHJ30" s="4"/>
      <c r="IHK30" s="16"/>
      <c r="IHN30" s="13"/>
      <c r="IHO30" s="6"/>
      <c r="IHR30" s="4"/>
      <c r="IHS30" s="16"/>
      <c r="IHV30" s="13"/>
      <c r="IHW30" s="6"/>
      <c r="IHZ30" s="4"/>
      <c r="IIA30" s="16"/>
      <c r="IID30" s="13"/>
      <c r="IIE30" s="6"/>
      <c r="IIH30" s="4"/>
      <c r="III30" s="16"/>
      <c r="IIL30" s="13"/>
      <c r="IIM30" s="6"/>
      <c r="IIP30" s="4"/>
      <c r="IIQ30" s="16"/>
      <c r="IIT30" s="13"/>
      <c r="IIU30" s="6"/>
      <c r="IIX30" s="4"/>
      <c r="IIY30" s="16"/>
      <c r="IJB30" s="13"/>
      <c r="IJC30" s="6"/>
      <c r="IJF30" s="4"/>
      <c r="IJG30" s="16"/>
      <c r="IJJ30" s="13"/>
      <c r="IJK30" s="6"/>
      <c r="IJN30" s="4"/>
      <c r="IJO30" s="16"/>
      <c r="IJR30" s="13"/>
      <c r="IJS30" s="6"/>
      <c r="IJV30" s="4"/>
      <c r="IJW30" s="16"/>
      <c r="IJZ30" s="13"/>
      <c r="IKA30" s="6"/>
      <c r="IKD30" s="4"/>
      <c r="IKE30" s="16"/>
      <c r="IKH30" s="13"/>
      <c r="IKI30" s="6"/>
      <c r="IKL30" s="4"/>
      <c r="IKM30" s="16"/>
      <c r="IKP30" s="13"/>
      <c r="IKQ30" s="6"/>
      <c r="IKT30" s="4"/>
      <c r="IKU30" s="16"/>
      <c r="IKX30" s="13"/>
      <c r="IKY30" s="6"/>
      <c r="ILB30" s="4"/>
      <c r="ILC30" s="16"/>
      <c r="ILF30" s="13"/>
      <c r="ILG30" s="6"/>
      <c r="ILJ30" s="4"/>
      <c r="ILK30" s="16"/>
      <c r="ILN30" s="13"/>
      <c r="ILO30" s="6"/>
      <c r="ILR30" s="4"/>
      <c r="ILS30" s="16"/>
      <c r="ILV30" s="13"/>
      <c r="ILW30" s="6"/>
      <c r="ILZ30" s="4"/>
      <c r="IMA30" s="16"/>
      <c r="IMD30" s="13"/>
      <c r="IME30" s="6"/>
      <c r="IMH30" s="4"/>
      <c r="IMI30" s="16"/>
      <c r="IML30" s="13"/>
      <c r="IMM30" s="6"/>
      <c r="IMP30" s="4"/>
      <c r="IMQ30" s="16"/>
      <c r="IMT30" s="13"/>
      <c r="IMU30" s="6"/>
      <c r="IMX30" s="4"/>
      <c r="IMY30" s="16"/>
      <c r="INB30" s="13"/>
      <c r="INC30" s="6"/>
      <c r="INF30" s="4"/>
      <c r="ING30" s="16"/>
      <c r="INJ30" s="13"/>
      <c r="INK30" s="6"/>
      <c r="INN30" s="4"/>
      <c r="INO30" s="16"/>
      <c r="INR30" s="13"/>
      <c r="INS30" s="6"/>
      <c r="INV30" s="4"/>
      <c r="INW30" s="16"/>
      <c r="INZ30" s="13"/>
      <c r="IOA30" s="6"/>
      <c r="IOD30" s="4"/>
      <c r="IOE30" s="16"/>
      <c r="IOH30" s="13"/>
      <c r="IOI30" s="6"/>
      <c r="IOL30" s="4"/>
      <c r="IOM30" s="16"/>
      <c r="IOP30" s="13"/>
      <c r="IOQ30" s="6"/>
      <c r="IOT30" s="4"/>
      <c r="IOU30" s="16"/>
      <c r="IOX30" s="13"/>
      <c r="IOY30" s="6"/>
      <c r="IPB30" s="4"/>
      <c r="IPC30" s="16"/>
      <c r="IPF30" s="13"/>
      <c r="IPG30" s="6"/>
      <c r="IPJ30" s="4"/>
      <c r="IPK30" s="16"/>
      <c r="IPN30" s="13"/>
      <c r="IPO30" s="6"/>
      <c r="IPR30" s="4"/>
      <c r="IPS30" s="16"/>
      <c r="IPV30" s="13"/>
      <c r="IPW30" s="6"/>
      <c r="IPZ30" s="4"/>
      <c r="IQA30" s="16"/>
      <c r="IQD30" s="13"/>
      <c r="IQE30" s="6"/>
      <c r="IQH30" s="4"/>
      <c r="IQI30" s="16"/>
      <c r="IQL30" s="13"/>
      <c r="IQM30" s="6"/>
      <c r="IQP30" s="4"/>
      <c r="IQQ30" s="16"/>
      <c r="IQT30" s="13"/>
      <c r="IQU30" s="6"/>
      <c r="IQX30" s="4"/>
      <c r="IQY30" s="16"/>
      <c r="IRB30" s="13"/>
      <c r="IRC30" s="6"/>
      <c r="IRF30" s="4"/>
      <c r="IRG30" s="16"/>
      <c r="IRJ30" s="13"/>
      <c r="IRK30" s="6"/>
      <c r="IRN30" s="4"/>
      <c r="IRO30" s="16"/>
      <c r="IRR30" s="13"/>
      <c r="IRS30" s="6"/>
      <c r="IRV30" s="4"/>
      <c r="IRW30" s="16"/>
      <c r="IRZ30" s="13"/>
      <c r="ISA30" s="6"/>
      <c r="ISD30" s="4"/>
      <c r="ISE30" s="16"/>
      <c r="ISH30" s="13"/>
      <c r="ISI30" s="6"/>
      <c r="ISL30" s="4"/>
      <c r="ISM30" s="16"/>
      <c r="ISP30" s="13"/>
      <c r="ISQ30" s="6"/>
      <c r="IST30" s="4"/>
      <c r="ISU30" s="16"/>
      <c r="ISX30" s="13"/>
      <c r="ISY30" s="6"/>
      <c r="ITB30" s="4"/>
      <c r="ITC30" s="16"/>
      <c r="ITF30" s="13"/>
      <c r="ITG30" s="6"/>
      <c r="ITJ30" s="4"/>
      <c r="ITK30" s="16"/>
      <c r="ITN30" s="13"/>
      <c r="ITO30" s="6"/>
      <c r="ITR30" s="4"/>
      <c r="ITS30" s="16"/>
      <c r="ITV30" s="13"/>
      <c r="ITW30" s="6"/>
      <c r="ITZ30" s="4"/>
      <c r="IUA30" s="16"/>
      <c r="IUD30" s="13"/>
      <c r="IUE30" s="6"/>
      <c r="IUH30" s="4"/>
      <c r="IUI30" s="16"/>
      <c r="IUL30" s="13"/>
      <c r="IUM30" s="6"/>
      <c r="IUP30" s="4"/>
      <c r="IUQ30" s="16"/>
      <c r="IUT30" s="13"/>
      <c r="IUU30" s="6"/>
      <c r="IUX30" s="4"/>
      <c r="IUY30" s="16"/>
      <c r="IVB30" s="13"/>
      <c r="IVC30" s="6"/>
      <c r="IVF30" s="4"/>
      <c r="IVG30" s="16"/>
      <c r="IVJ30" s="13"/>
      <c r="IVK30" s="6"/>
      <c r="IVN30" s="4"/>
      <c r="IVO30" s="16"/>
      <c r="IVR30" s="13"/>
      <c r="IVS30" s="6"/>
      <c r="IVV30" s="4"/>
      <c r="IVW30" s="16"/>
      <c r="IVZ30" s="13"/>
      <c r="IWA30" s="6"/>
      <c r="IWD30" s="4"/>
      <c r="IWE30" s="16"/>
      <c r="IWH30" s="13"/>
      <c r="IWI30" s="6"/>
      <c r="IWL30" s="4"/>
      <c r="IWM30" s="16"/>
      <c r="IWP30" s="13"/>
      <c r="IWQ30" s="6"/>
      <c r="IWT30" s="4"/>
      <c r="IWU30" s="16"/>
      <c r="IWX30" s="13"/>
      <c r="IWY30" s="6"/>
      <c r="IXB30" s="4"/>
      <c r="IXC30" s="16"/>
      <c r="IXF30" s="13"/>
      <c r="IXG30" s="6"/>
      <c r="IXJ30" s="4"/>
      <c r="IXK30" s="16"/>
      <c r="IXN30" s="13"/>
      <c r="IXO30" s="6"/>
      <c r="IXR30" s="4"/>
      <c r="IXS30" s="16"/>
      <c r="IXV30" s="13"/>
      <c r="IXW30" s="6"/>
      <c r="IXZ30" s="4"/>
      <c r="IYA30" s="16"/>
      <c r="IYD30" s="13"/>
      <c r="IYE30" s="6"/>
      <c r="IYH30" s="4"/>
      <c r="IYI30" s="16"/>
      <c r="IYL30" s="13"/>
      <c r="IYM30" s="6"/>
      <c r="IYP30" s="4"/>
      <c r="IYQ30" s="16"/>
      <c r="IYT30" s="13"/>
      <c r="IYU30" s="6"/>
      <c r="IYX30" s="4"/>
      <c r="IYY30" s="16"/>
      <c r="IZB30" s="13"/>
      <c r="IZC30" s="6"/>
      <c r="IZF30" s="4"/>
      <c r="IZG30" s="16"/>
      <c r="IZJ30" s="13"/>
      <c r="IZK30" s="6"/>
      <c r="IZN30" s="4"/>
      <c r="IZO30" s="16"/>
      <c r="IZR30" s="13"/>
      <c r="IZS30" s="6"/>
      <c r="IZV30" s="4"/>
      <c r="IZW30" s="16"/>
      <c r="IZZ30" s="13"/>
      <c r="JAA30" s="6"/>
      <c r="JAD30" s="4"/>
      <c r="JAE30" s="16"/>
      <c r="JAH30" s="13"/>
      <c r="JAI30" s="6"/>
      <c r="JAL30" s="4"/>
      <c r="JAM30" s="16"/>
      <c r="JAP30" s="13"/>
      <c r="JAQ30" s="6"/>
      <c r="JAT30" s="4"/>
      <c r="JAU30" s="16"/>
      <c r="JAX30" s="13"/>
      <c r="JAY30" s="6"/>
      <c r="JBB30" s="4"/>
      <c r="JBC30" s="16"/>
      <c r="JBF30" s="13"/>
      <c r="JBG30" s="6"/>
      <c r="JBJ30" s="4"/>
      <c r="JBK30" s="16"/>
      <c r="JBN30" s="13"/>
      <c r="JBO30" s="6"/>
      <c r="JBR30" s="4"/>
      <c r="JBS30" s="16"/>
      <c r="JBV30" s="13"/>
      <c r="JBW30" s="6"/>
      <c r="JBZ30" s="4"/>
      <c r="JCA30" s="16"/>
      <c r="JCD30" s="13"/>
      <c r="JCE30" s="6"/>
      <c r="JCH30" s="4"/>
      <c r="JCI30" s="16"/>
      <c r="JCL30" s="13"/>
      <c r="JCM30" s="6"/>
      <c r="JCP30" s="4"/>
      <c r="JCQ30" s="16"/>
      <c r="JCT30" s="13"/>
      <c r="JCU30" s="6"/>
      <c r="JCX30" s="4"/>
      <c r="JCY30" s="16"/>
      <c r="JDB30" s="13"/>
      <c r="JDC30" s="6"/>
      <c r="JDF30" s="4"/>
      <c r="JDG30" s="16"/>
      <c r="JDJ30" s="13"/>
      <c r="JDK30" s="6"/>
      <c r="JDN30" s="4"/>
      <c r="JDO30" s="16"/>
      <c r="JDR30" s="13"/>
      <c r="JDS30" s="6"/>
      <c r="JDV30" s="4"/>
      <c r="JDW30" s="16"/>
      <c r="JDZ30" s="13"/>
      <c r="JEA30" s="6"/>
      <c r="JED30" s="4"/>
      <c r="JEE30" s="16"/>
      <c r="JEH30" s="13"/>
      <c r="JEI30" s="6"/>
      <c r="JEL30" s="4"/>
      <c r="JEM30" s="16"/>
      <c r="JEP30" s="13"/>
      <c r="JEQ30" s="6"/>
      <c r="JET30" s="4"/>
      <c r="JEU30" s="16"/>
      <c r="JEX30" s="13"/>
      <c r="JEY30" s="6"/>
      <c r="JFB30" s="4"/>
      <c r="JFC30" s="16"/>
      <c r="JFF30" s="13"/>
      <c r="JFG30" s="6"/>
      <c r="JFJ30" s="4"/>
      <c r="JFK30" s="16"/>
      <c r="JFN30" s="13"/>
      <c r="JFO30" s="6"/>
      <c r="JFR30" s="4"/>
      <c r="JFS30" s="16"/>
      <c r="JFV30" s="13"/>
      <c r="JFW30" s="6"/>
      <c r="JFZ30" s="4"/>
      <c r="JGA30" s="16"/>
      <c r="JGD30" s="13"/>
      <c r="JGE30" s="6"/>
      <c r="JGH30" s="4"/>
      <c r="JGI30" s="16"/>
      <c r="JGL30" s="13"/>
      <c r="JGM30" s="6"/>
      <c r="JGP30" s="4"/>
      <c r="JGQ30" s="16"/>
      <c r="JGT30" s="13"/>
      <c r="JGU30" s="6"/>
      <c r="JGX30" s="4"/>
      <c r="JGY30" s="16"/>
      <c r="JHB30" s="13"/>
      <c r="JHC30" s="6"/>
      <c r="JHF30" s="4"/>
      <c r="JHG30" s="16"/>
      <c r="JHJ30" s="13"/>
      <c r="JHK30" s="6"/>
      <c r="JHN30" s="4"/>
      <c r="JHO30" s="16"/>
      <c r="JHR30" s="13"/>
      <c r="JHS30" s="6"/>
      <c r="JHV30" s="4"/>
      <c r="JHW30" s="16"/>
      <c r="JHZ30" s="13"/>
      <c r="JIA30" s="6"/>
      <c r="JID30" s="4"/>
      <c r="JIE30" s="16"/>
      <c r="JIH30" s="13"/>
      <c r="JII30" s="6"/>
      <c r="JIL30" s="4"/>
      <c r="JIM30" s="16"/>
      <c r="JIP30" s="13"/>
      <c r="JIQ30" s="6"/>
      <c r="JIT30" s="4"/>
      <c r="JIU30" s="16"/>
      <c r="JIX30" s="13"/>
      <c r="JIY30" s="6"/>
      <c r="JJB30" s="4"/>
      <c r="JJC30" s="16"/>
      <c r="JJF30" s="13"/>
      <c r="JJG30" s="6"/>
      <c r="JJJ30" s="4"/>
      <c r="JJK30" s="16"/>
      <c r="JJN30" s="13"/>
      <c r="JJO30" s="6"/>
      <c r="JJR30" s="4"/>
      <c r="JJS30" s="16"/>
      <c r="JJV30" s="13"/>
      <c r="JJW30" s="6"/>
      <c r="JJZ30" s="4"/>
      <c r="JKA30" s="16"/>
      <c r="JKD30" s="13"/>
      <c r="JKE30" s="6"/>
      <c r="JKH30" s="4"/>
      <c r="JKI30" s="16"/>
      <c r="JKL30" s="13"/>
      <c r="JKM30" s="6"/>
      <c r="JKP30" s="4"/>
      <c r="JKQ30" s="16"/>
      <c r="JKT30" s="13"/>
      <c r="JKU30" s="6"/>
      <c r="JKX30" s="4"/>
      <c r="JKY30" s="16"/>
      <c r="JLB30" s="13"/>
      <c r="JLC30" s="6"/>
      <c r="JLF30" s="4"/>
      <c r="JLG30" s="16"/>
      <c r="JLJ30" s="13"/>
      <c r="JLK30" s="6"/>
      <c r="JLN30" s="4"/>
      <c r="JLO30" s="16"/>
      <c r="JLR30" s="13"/>
      <c r="JLS30" s="6"/>
      <c r="JLV30" s="4"/>
      <c r="JLW30" s="16"/>
      <c r="JLZ30" s="13"/>
      <c r="JMA30" s="6"/>
      <c r="JMD30" s="4"/>
      <c r="JME30" s="16"/>
      <c r="JMH30" s="13"/>
      <c r="JMI30" s="6"/>
      <c r="JML30" s="4"/>
      <c r="JMM30" s="16"/>
      <c r="JMP30" s="13"/>
      <c r="JMQ30" s="6"/>
      <c r="JMT30" s="4"/>
      <c r="JMU30" s="16"/>
      <c r="JMX30" s="13"/>
      <c r="JMY30" s="6"/>
      <c r="JNB30" s="4"/>
      <c r="JNC30" s="16"/>
      <c r="JNF30" s="13"/>
      <c r="JNG30" s="6"/>
      <c r="JNJ30" s="4"/>
      <c r="JNK30" s="16"/>
      <c r="JNN30" s="13"/>
      <c r="JNO30" s="6"/>
      <c r="JNR30" s="4"/>
      <c r="JNS30" s="16"/>
      <c r="JNV30" s="13"/>
      <c r="JNW30" s="6"/>
      <c r="JNZ30" s="4"/>
      <c r="JOA30" s="16"/>
      <c r="JOD30" s="13"/>
      <c r="JOE30" s="6"/>
      <c r="JOH30" s="4"/>
      <c r="JOI30" s="16"/>
      <c r="JOL30" s="13"/>
      <c r="JOM30" s="6"/>
      <c r="JOP30" s="4"/>
      <c r="JOQ30" s="16"/>
      <c r="JOT30" s="13"/>
      <c r="JOU30" s="6"/>
      <c r="JOX30" s="4"/>
      <c r="JOY30" s="16"/>
      <c r="JPB30" s="13"/>
      <c r="JPC30" s="6"/>
      <c r="JPF30" s="4"/>
      <c r="JPG30" s="16"/>
      <c r="JPJ30" s="13"/>
      <c r="JPK30" s="6"/>
      <c r="JPN30" s="4"/>
      <c r="JPO30" s="16"/>
      <c r="JPR30" s="13"/>
      <c r="JPS30" s="6"/>
      <c r="JPV30" s="4"/>
      <c r="JPW30" s="16"/>
      <c r="JPZ30" s="13"/>
      <c r="JQA30" s="6"/>
      <c r="JQD30" s="4"/>
      <c r="JQE30" s="16"/>
      <c r="JQH30" s="13"/>
      <c r="JQI30" s="6"/>
      <c r="JQL30" s="4"/>
      <c r="JQM30" s="16"/>
      <c r="JQP30" s="13"/>
      <c r="JQQ30" s="6"/>
      <c r="JQT30" s="4"/>
      <c r="JQU30" s="16"/>
      <c r="JQX30" s="13"/>
      <c r="JQY30" s="6"/>
      <c r="JRB30" s="4"/>
      <c r="JRC30" s="16"/>
      <c r="JRF30" s="13"/>
      <c r="JRG30" s="6"/>
      <c r="JRJ30" s="4"/>
      <c r="JRK30" s="16"/>
      <c r="JRN30" s="13"/>
      <c r="JRO30" s="6"/>
      <c r="JRR30" s="4"/>
      <c r="JRS30" s="16"/>
      <c r="JRV30" s="13"/>
      <c r="JRW30" s="6"/>
      <c r="JRZ30" s="4"/>
      <c r="JSA30" s="16"/>
      <c r="JSD30" s="13"/>
      <c r="JSE30" s="6"/>
      <c r="JSH30" s="4"/>
      <c r="JSI30" s="16"/>
      <c r="JSL30" s="13"/>
      <c r="JSM30" s="6"/>
      <c r="JSP30" s="4"/>
      <c r="JSQ30" s="16"/>
      <c r="JST30" s="13"/>
      <c r="JSU30" s="6"/>
      <c r="JSX30" s="4"/>
      <c r="JSY30" s="16"/>
      <c r="JTB30" s="13"/>
      <c r="JTC30" s="6"/>
      <c r="JTF30" s="4"/>
      <c r="JTG30" s="16"/>
      <c r="JTJ30" s="13"/>
      <c r="JTK30" s="6"/>
      <c r="JTN30" s="4"/>
      <c r="JTO30" s="16"/>
      <c r="JTR30" s="13"/>
      <c r="JTS30" s="6"/>
      <c r="JTV30" s="4"/>
      <c r="JTW30" s="16"/>
      <c r="JTZ30" s="13"/>
      <c r="JUA30" s="6"/>
      <c r="JUD30" s="4"/>
      <c r="JUE30" s="16"/>
      <c r="JUH30" s="13"/>
      <c r="JUI30" s="6"/>
      <c r="JUL30" s="4"/>
      <c r="JUM30" s="16"/>
      <c r="JUP30" s="13"/>
      <c r="JUQ30" s="6"/>
      <c r="JUT30" s="4"/>
      <c r="JUU30" s="16"/>
      <c r="JUX30" s="13"/>
      <c r="JUY30" s="6"/>
      <c r="JVB30" s="4"/>
      <c r="JVC30" s="16"/>
      <c r="JVF30" s="13"/>
      <c r="JVG30" s="6"/>
      <c r="JVJ30" s="4"/>
      <c r="JVK30" s="16"/>
      <c r="JVN30" s="13"/>
      <c r="JVO30" s="6"/>
      <c r="JVR30" s="4"/>
      <c r="JVS30" s="16"/>
      <c r="JVV30" s="13"/>
      <c r="JVW30" s="6"/>
      <c r="JVZ30" s="4"/>
      <c r="JWA30" s="16"/>
      <c r="JWD30" s="13"/>
      <c r="JWE30" s="6"/>
      <c r="JWH30" s="4"/>
      <c r="JWI30" s="16"/>
      <c r="JWL30" s="13"/>
      <c r="JWM30" s="6"/>
      <c r="JWP30" s="4"/>
      <c r="JWQ30" s="16"/>
      <c r="JWT30" s="13"/>
      <c r="JWU30" s="6"/>
      <c r="JWX30" s="4"/>
      <c r="JWY30" s="16"/>
      <c r="JXB30" s="13"/>
      <c r="JXC30" s="6"/>
      <c r="JXF30" s="4"/>
      <c r="JXG30" s="16"/>
      <c r="JXJ30" s="13"/>
      <c r="JXK30" s="6"/>
      <c r="JXN30" s="4"/>
      <c r="JXO30" s="16"/>
      <c r="JXR30" s="13"/>
      <c r="JXS30" s="6"/>
      <c r="JXV30" s="4"/>
      <c r="JXW30" s="16"/>
      <c r="JXZ30" s="13"/>
      <c r="JYA30" s="6"/>
      <c r="JYD30" s="4"/>
      <c r="JYE30" s="16"/>
      <c r="JYH30" s="13"/>
      <c r="JYI30" s="6"/>
      <c r="JYL30" s="4"/>
      <c r="JYM30" s="16"/>
      <c r="JYP30" s="13"/>
      <c r="JYQ30" s="6"/>
      <c r="JYT30" s="4"/>
      <c r="JYU30" s="16"/>
      <c r="JYX30" s="13"/>
      <c r="JYY30" s="6"/>
      <c r="JZB30" s="4"/>
      <c r="JZC30" s="16"/>
      <c r="JZF30" s="13"/>
      <c r="JZG30" s="6"/>
      <c r="JZJ30" s="4"/>
      <c r="JZK30" s="16"/>
      <c r="JZN30" s="13"/>
      <c r="JZO30" s="6"/>
      <c r="JZR30" s="4"/>
      <c r="JZS30" s="16"/>
      <c r="JZV30" s="13"/>
      <c r="JZW30" s="6"/>
      <c r="JZZ30" s="4"/>
      <c r="KAA30" s="16"/>
      <c r="KAD30" s="13"/>
      <c r="KAE30" s="6"/>
      <c r="KAH30" s="4"/>
      <c r="KAI30" s="16"/>
      <c r="KAL30" s="13"/>
      <c r="KAM30" s="6"/>
      <c r="KAP30" s="4"/>
      <c r="KAQ30" s="16"/>
      <c r="KAT30" s="13"/>
      <c r="KAU30" s="6"/>
      <c r="KAX30" s="4"/>
      <c r="KAY30" s="16"/>
      <c r="KBB30" s="13"/>
      <c r="KBC30" s="6"/>
      <c r="KBF30" s="4"/>
      <c r="KBG30" s="16"/>
      <c r="KBJ30" s="13"/>
      <c r="KBK30" s="6"/>
      <c r="KBN30" s="4"/>
      <c r="KBO30" s="16"/>
      <c r="KBR30" s="13"/>
      <c r="KBS30" s="6"/>
      <c r="KBV30" s="4"/>
      <c r="KBW30" s="16"/>
      <c r="KBZ30" s="13"/>
      <c r="KCA30" s="6"/>
      <c r="KCD30" s="4"/>
      <c r="KCE30" s="16"/>
      <c r="KCH30" s="13"/>
      <c r="KCI30" s="6"/>
      <c r="KCL30" s="4"/>
      <c r="KCM30" s="16"/>
      <c r="KCP30" s="13"/>
      <c r="KCQ30" s="6"/>
      <c r="KCT30" s="4"/>
      <c r="KCU30" s="16"/>
      <c r="KCX30" s="13"/>
      <c r="KCY30" s="6"/>
      <c r="KDB30" s="4"/>
      <c r="KDC30" s="16"/>
      <c r="KDF30" s="13"/>
      <c r="KDG30" s="6"/>
      <c r="KDJ30" s="4"/>
      <c r="KDK30" s="16"/>
      <c r="KDN30" s="13"/>
      <c r="KDO30" s="6"/>
      <c r="KDR30" s="4"/>
      <c r="KDS30" s="16"/>
      <c r="KDV30" s="13"/>
      <c r="KDW30" s="6"/>
      <c r="KDZ30" s="4"/>
      <c r="KEA30" s="16"/>
      <c r="KED30" s="13"/>
      <c r="KEE30" s="6"/>
      <c r="KEH30" s="4"/>
      <c r="KEI30" s="16"/>
      <c r="KEL30" s="13"/>
      <c r="KEM30" s="6"/>
      <c r="KEP30" s="4"/>
      <c r="KEQ30" s="16"/>
      <c r="KET30" s="13"/>
      <c r="KEU30" s="6"/>
      <c r="KEX30" s="4"/>
      <c r="KEY30" s="16"/>
      <c r="KFB30" s="13"/>
      <c r="KFC30" s="6"/>
      <c r="KFF30" s="4"/>
      <c r="KFG30" s="16"/>
      <c r="KFJ30" s="13"/>
      <c r="KFK30" s="6"/>
      <c r="KFN30" s="4"/>
      <c r="KFO30" s="16"/>
      <c r="KFR30" s="13"/>
      <c r="KFS30" s="6"/>
      <c r="KFV30" s="4"/>
      <c r="KFW30" s="16"/>
      <c r="KFZ30" s="13"/>
      <c r="KGA30" s="6"/>
      <c r="KGD30" s="4"/>
      <c r="KGE30" s="16"/>
      <c r="KGH30" s="13"/>
      <c r="KGI30" s="6"/>
      <c r="KGL30" s="4"/>
      <c r="KGM30" s="16"/>
      <c r="KGP30" s="13"/>
      <c r="KGQ30" s="6"/>
      <c r="KGT30" s="4"/>
      <c r="KGU30" s="16"/>
      <c r="KGX30" s="13"/>
      <c r="KGY30" s="6"/>
      <c r="KHB30" s="4"/>
      <c r="KHC30" s="16"/>
      <c r="KHF30" s="13"/>
      <c r="KHG30" s="6"/>
      <c r="KHJ30" s="4"/>
      <c r="KHK30" s="16"/>
      <c r="KHN30" s="13"/>
      <c r="KHO30" s="6"/>
      <c r="KHR30" s="4"/>
      <c r="KHS30" s="16"/>
      <c r="KHV30" s="13"/>
      <c r="KHW30" s="6"/>
      <c r="KHZ30" s="4"/>
      <c r="KIA30" s="16"/>
      <c r="KID30" s="13"/>
      <c r="KIE30" s="6"/>
      <c r="KIH30" s="4"/>
      <c r="KII30" s="16"/>
      <c r="KIL30" s="13"/>
      <c r="KIM30" s="6"/>
      <c r="KIP30" s="4"/>
      <c r="KIQ30" s="16"/>
      <c r="KIT30" s="13"/>
      <c r="KIU30" s="6"/>
      <c r="KIX30" s="4"/>
      <c r="KIY30" s="16"/>
      <c r="KJB30" s="13"/>
      <c r="KJC30" s="6"/>
      <c r="KJF30" s="4"/>
      <c r="KJG30" s="16"/>
      <c r="KJJ30" s="13"/>
      <c r="KJK30" s="6"/>
      <c r="KJN30" s="4"/>
      <c r="KJO30" s="16"/>
      <c r="KJR30" s="13"/>
      <c r="KJS30" s="6"/>
      <c r="KJV30" s="4"/>
      <c r="KJW30" s="16"/>
      <c r="KJZ30" s="13"/>
      <c r="KKA30" s="6"/>
      <c r="KKD30" s="4"/>
      <c r="KKE30" s="16"/>
      <c r="KKH30" s="13"/>
      <c r="KKI30" s="6"/>
      <c r="KKL30" s="4"/>
      <c r="KKM30" s="16"/>
      <c r="KKP30" s="13"/>
      <c r="KKQ30" s="6"/>
      <c r="KKT30" s="4"/>
      <c r="KKU30" s="16"/>
      <c r="KKX30" s="13"/>
      <c r="KKY30" s="6"/>
      <c r="KLB30" s="4"/>
      <c r="KLC30" s="16"/>
      <c r="KLF30" s="13"/>
      <c r="KLG30" s="6"/>
      <c r="KLJ30" s="4"/>
      <c r="KLK30" s="16"/>
      <c r="KLN30" s="13"/>
      <c r="KLO30" s="6"/>
      <c r="KLR30" s="4"/>
      <c r="KLS30" s="16"/>
      <c r="KLV30" s="13"/>
      <c r="KLW30" s="6"/>
      <c r="KLZ30" s="4"/>
      <c r="KMA30" s="16"/>
      <c r="KMD30" s="13"/>
      <c r="KME30" s="6"/>
      <c r="KMH30" s="4"/>
      <c r="KMI30" s="16"/>
      <c r="KML30" s="13"/>
      <c r="KMM30" s="6"/>
      <c r="KMP30" s="4"/>
      <c r="KMQ30" s="16"/>
      <c r="KMT30" s="13"/>
      <c r="KMU30" s="6"/>
      <c r="KMX30" s="4"/>
      <c r="KMY30" s="16"/>
      <c r="KNB30" s="13"/>
      <c r="KNC30" s="6"/>
      <c r="KNF30" s="4"/>
      <c r="KNG30" s="16"/>
      <c r="KNJ30" s="13"/>
      <c r="KNK30" s="6"/>
      <c r="KNN30" s="4"/>
      <c r="KNO30" s="16"/>
      <c r="KNR30" s="13"/>
      <c r="KNS30" s="6"/>
      <c r="KNV30" s="4"/>
      <c r="KNW30" s="16"/>
      <c r="KNZ30" s="13"/>
      <c r="KOA30" s="6"/>
      <c r="KOD30" s="4"/>
      <c r="KOE30" s="16"/>
      <c r="KOH30" s="13"/>
      <c r="KOI30" s="6"/>
      <c r="KOL30" s="4"/>
      <c r="KOM30" s="16"/>
      <c r="KOP30" s="13"/>
      <c r="KOQ30" s="6"/>
      <c r="KOT30" s="4"/>
      <c r="KOU30" s="16"/>
      <c r="KOX30" s="13"/>
      <c r="KOY30" s="6"/>
      <c r="KPB30" s="4"/>
      <c r="KPC30" s="16"/>
      <c r="KPF30" s="13"/>
      <c r="KPG30" s="6"/>
      <c r="KPJ30" s="4"/>
      <c r="KPK30" s="16"/>
      <c r="KPN30" s="13"/>
      <c r="KPO30" s="6"/>
      <c r="KPR30" s="4"/>
      <c r="KPS30" s="16"/>
      <c r="KPV30" s="13"/>
      <c r="KPW30" s="6"/>
      <c r="KPZ30" s="4"/>
      <c r="KQA30" s="16"/>
      <c r="KQD30" s="13"/>
      <c r="KQE30" s="6"/>
      <c r="KQH30" s="4"/>
      <c r="KQI30" s="16"/>
      <c r="KQL30" s="13"/>
      <c r="KQM30" s="6"/>
      <c r="KQP30" s="4"/>
      <c r="KQQ30" s="16"/>
      <c r="KQT30" s="13"/>
      <c r="KQU30" s="6"/>
      <c r="KQX30" s="4"/>
      <c r="KQY30" s="16"/>
      <c r="KRB30" s="13"/>
      <c r="KRC30" s="6"/>
      <c r="KRF30" s="4"/>
      <c r="KRG30" s="16"/>
      <c r="KRJ30" s="13"/>
      <c r="KRK30" s="6"/>
      <c r="KRN30" s="4"/>
      <c r="KRO30" s="16"/>
      <c r="KRR30" s="13"/>
      <c r="KRS30" s="6"/>
      <c r="KRV30" s="4"/>
      <c r="KRW30" s="16"/>
      <c r="KRZ30" s="13"/>
      <c r="KSA30" s="6"/>
      <c r="KSD30" s="4"/>
      <c r="KSE30" s="16"/>
      <c r="KSH30" s="13"/>
      <c r="KSI30" s="6"/>
      <c r="KSL30" s="4"/>
      <c r="KSM30" s="16"/>
      <c r="KSP30" s="13"/>
      <c r="KSQ30" s="6"/>
      <c r="KST30" s="4"/>
      <c r="KSU30" s="16"/>
      <c r="KSX30" s="13"/>
      <c r="KSY30" s="6"/>
      <c r="KTB30" s="4"/>
      <c r="KTC30" s="16"/>
      <c r="KTF30" s="13"/>
      <c r="KTG30" s="6"/>
      <c r="KTJ30" s="4"/>
      <c r="KTK30" s="16"/>
      <c r="KTN30" s="13"/>
      <c r="KTO30" s="6"/>
      <c r="KTR30" s="4"/>
      <c r="KTS30" s="16"/>
      <c r="KTV30" s="13"/>
      <c r="KTW30" s="6"/>
      <c r="KTZ30" s="4"/>
      <c r="KUA30" s="16"/>
      <c r="KUD30" s="13"/>
      <c r="KUE30" s="6"/>
      <c r="KUH30" s="4"/>
      <c r="KUI30" s="16"/>
      <c r="KUL30" s="13"/>
      <c r="KUM30" s="6"/>
      <c r="KUP30" s="4"/>
      <c r="KUQ30" s="16"/>
      <c r="KUT30" s="13"/>
      <c r="KUU30" s="6"/>
      <c r="KUX30" s="4"/>
      <c r="KUY30" s="16"/>
      <c r="KVB30" s="13"/>
      <c r="KVC30" s="6"/>
      <c r="KVF30" s="4"/>
      <c r="KVG30" s="16"/>
      <c r="KVJ30" s="13"/>
      <c r="KVK30" s="6"/>
      <c r="KVN30" s="4"/>
      <c r="KVO30" s="16"/>
      <c r="KVR30" s="13"/>
      <c r="KVS30" s="6"/>
      <c r="KVV30" s="4"/>
      <c r="KVW30" s="16"/>
      <c r="KVZ30" s="13"/>
      <c r="KWA30" s="6"/>
      <c r="KWD30" s="4"/>
      <c r="KWE30" s="16"/>
      <c r="KWH30" s="13"/>
      <c r="KWI30" s="6"/>
      <c r="KWL30" s="4"/>
      <c r="KWM30" s="16"/>
      <c r="KWP30" s="13"/>
      <c r="KWQ30" s="6"/>
      <c r="KWT30" s="4"/>
      <c r="KWU30" s="16"/>
      <c r="KWX30" s="13"/>
      <c r="KWY30" s="6"/>
      <c r="KXB30" s="4"/>
      <c r="KXC30" s="16"/>
      <c r="KXF30" s="13"/>
      <c r="KXG30" s="6"/>
      <c r="KXJ30" s="4"/>
      <c r="KXK30" s="16"/>
      <c r="KXN30" s="13"/>
      <c r="KXO30" s="6"/>
      <c r="KXR30" s="4"/>
      <c r="KXS30" s="16"/>
      <c r="KXV30" s="13"/>
      <c r="KXW30" s="6"/>
      <c r="KXZ30" s="4"/>
      <c r="KYA30" s="16"/>
      <c r="KYD30" s="13"/>
      <c r="KYE30" s="6"/>
      <c r="KYH30" s="4"/>
      <c r="KYI30" s="16"/>
      <c r="KYL30" s="13"/>
      <c r="KYM30" s="6"/>
      <c r="KYP30" s="4"/>
      <c r="KYQ30" s="16"/>
      <c r="KYT30" s="13"/>
      <c r="KYU30" s="6"/>
      <c r="KYX30" s="4"/>
      <c r="KYY30" s="16"/>
      <c r="KZB30" s="13"/>
      <c r="KZC30" s="6"/>
      <c r="KZF30" s="4"/>
      <c r="KZG30" s="16"/>
      <c r="KZJ30" s="13"/>
      <c r="KZK30" s="6"/>
      <c r="KZN30" s="4"/>
      <c r="KZO30" s="16"/>
      <c r="KZR30" s="13"/>
      <c r="KZS30" s="6"/>
      <c r="KZV30" s="4"/>
      <c r="KZW30" s="16"/>
      <c r="KZZ30" s="13"/>
      <c r="LAA30" s="6"/>
      <c r="LAD30" s="4"/>
      <c r="LAE30" s="16"/>
      <c r="LAH30" s="13"/>
      <c r="LAI30" s="6"/>
      <c r="LAL30" s="4"/>
      <c r="LAM30" s="16"/>
      <c r="LAP30" s="13"/>
      <c r="LAQ30" s="6"/>
      <c r="LAT30" s="4"/>
      <c r="LAU30" s="16"/>
      <c r="LAX30" s="13"/>
      <c r="LAY30" s="6"/>
      <c r="LBB30" s="4"/>
      <c r="LBC30" s="16"/>
      <c r="LBF30" s="13"/>
      <c r="LBG30" s="6"/>
      <c r="LBJ30" s="4"/>
      <c r="LBK30" s="16"/>
      <c r="LBN30" s="13"/>
      <c r="LBO30" s="6"/>
      <c r="LBR30" s="4"/>
      <c r="LBS30" s="16"/>
      <c r="LBV30" s="13"/>
      <c r="LBW30" s="6"/>
      <c r="LBZ30" s="4"/>
      <c r="LCA30" s="16"/>
      <c r="LCD30" s="13"/>
      <c r="LCE30" s="6"/>
      <c r="LCH30" s="4"/>
      <c r="LCI30" s="16"/>
      <c r="LCL30" s="13"/>
      <c r="LCM30" s="6"/>
      <c r="LCP30" s="4"/>
      <c r="LCQ30" s="16"/>
      <c r="LCT30" s="13"/>
      <c r="LCU30" s="6"/>
      <c r="LCX30" s="4"/>
      <c r="LCY30" s="16"/>
      <c r="LDB30" s="13"/>
      <c r="LDC30" s="6"/>
      <c r="LDF30" s="4"/>
      <c r="LDG30" s="16"/>
      <c r="LDJ30" s="13"/>
      <c r="LDK30" s="6"/>
      <c r="LDN30" s="4"/>
      <c r="LDO30" s="16"/>
      <c r="LDR30" s="13"/>
      <c r="LDS30" s="6"/>
      <c r="LDV30" s="4"/>
      <c r="LDW30" s="16"/>
      <c r="LDZ30" s="13"/>
      <c r="LEA30" s="6"/>
      <c r="LED30" s="4"/>
      <c r="LEE30" s="16"/>
      <c r="LEH30" s="13"/>
      <c r="LEI30" s="6"/>
      <c r="LEL30" s="4"/>
      <c r="LEM30" s="16"/>
      <c r="LEP30" s="13"/>
      <c r="LEQ30" s="6"/>
      <c r="LET30" s="4"/>
      <c r="LEU30" s="16"/>
      <c r="LEX30" s="13"/>
      <c r="LEY30" s="6"/>
      <c r="LFB30" s="4"/>
      <c r="LFC30" s="16"/>
      <c r="LFF30" s="13"/>
      <c r="LFG30" s="6"/>
      <c r="LFJ30" s="4"/>
      <c r="LFK30" s="16"/>
      <c r="LFN30" s="13"/>
      <c r="LFO30" s="6"/>
      <c r="LFR30" s="4"/>
      <c r="LFS30" s="16"/>
      <c r="LFV30" s="13"/>
      <c r="LFW30" s="6"/>
      <c r="LFZ30" s="4"/>
      <c r="LGA30" s="16"/>
      <c r="LGD30" s="13"/>
      <c r="LGE30" s="6"/>
      <c r="LGH30" s="4"/>
      <c r="LGI30" s="16"/>
      <c r="LGL30" s="13"/>
      <c r="LGM30" s="6"/>
      <c r="LGP30" s="4"/>
      <c r="LGQ30" s="16"/>
      <c r="LGT30" s="13"/>
      <c r="LGU30" s="6"/>
      <c r="LGX30" s="4"/>
      <c r="LGY30" s="16"/>
      <c r="LHB30" s="13"/>
      <c r="LHC30" s="6"/>
      <c r="LHF30" s="4"/>
      <c r="LHG30" s="16"/>
      <c r="LHJ30" s="13"/>
      <c r="LHK30" s="6"/>
      <c r="LHN30" s="4"/>
      <c r="LHO30" s="16"/>
      <c r="LHR30" s="13"/>
      <c r="LHS30" s="6"/>
      <c r="LHV30" s="4"/>
      <c r="LHW30" s="16"/>
      <c r="LHZ30" s="13"/>
      <c r="LIA30" s="6"/>
      <c r="LID30" s="4"/>
      <c r="LIE30" s="16"/>
      <c r="LIH30" s="13"/>
      <c r="LII30" s="6"/>
      <c r="LIL30" s="4"/>
      <c r="LIM30" s="16"/>
      <c r="LIP30" s="13"/>
      <c r="LIQ30" s="6"/>
      <c r="LIT30" s="4"/>
      <c r="LIU30" s="16"/>
      <c r="LIX30" s="13"/>
      <c r="LIY30" s="6"/>
      <c r="LJB30" s="4"/>
      <c r="LJC30" s="16"/>
      <c r="LJF30" s="13"/>
      <c r="LJG30" s="6"/>
      <c r="LJJ30" s="4"/>
      <c r="LJK30" s="16"/>
      <c r="LJN30" s="13"/>
      <c r="LJO30" s="6"/>
      <c r="LJR30" s="4"/>
      <c r="LJS30" s="16"/>
      <c r="LJV30" s="13"/>
      <c r="LJW30" s="6"/>
      <c r="LJZ30" s="4"/>
      <c r="LKA30" s="16"/>
      <c r="LKD30" s="13"/>
      <c r="LKE30" s="6"/>
      <c r="LKH30" s="4"/>
      <c r="LKI30" s="16"/>
      <c r="LKL30" s="13"/>
      <c r="LKM30" s="6"/>
      <c r="LKP30" s="4"/>
      <c r="LKQ30" s="16"/>
      <c r="LKT30" s="13"/>
      <c r="LKU30" s="6"/>
      <c r="LKX30" s="4"/>
      <c r="LKY30" s="16"/>
      <c r="LLB30" s="13"/>
      <c r="LLC30" s="6"/>
      <c r="LLF30" s="4"/>
      <c r="LLG30" s="16"/>
      <c r="LLJ30" s="13"/>
      <c r="LLK30" s="6"/>
      <c r="LLN30" s="4"/>
      <c r="LLO30" s="16"/>
      <c r="LLR30" s="13"/>
      <c r="LLS30" s="6"/>
      <c r="LLV30" s="4"/>
      <c r="LLW30" s="16"/>
      <c r="LLZ30" s="13"/>
      <c r="LMA30" s="6"/>
      <c r="LMD30" s="4"/>
      <c r="LME30" s="16"/>
      <c r="LMH30" s="13"/>
      <c r="LMI30" s="6"/>
      <c r="LML30" s="4"/>
      <c r="LMM30" s="16"/>
      <c r="LMP30" s="13"/>
      <c r="LMQ30" s="6"/>
      <c r="LMT30" s="4"/>
      <c r="LMU30" s="16"/>
      <c r="LMX30" s="13"/>
      <c r="LMY30" s="6"/>
      <c r="LNB30" s="4"/>
      <c r="LNC30" s="16"/>
      <c r="LNF30" s="13"/>
      <c r="LNG30" s="6"/>
      <c r="LNJ30" s="4"/>
      <c r="LNK30" s="16"/>
      <c r="LNN30" s="13"/>
      <c r="LNO30" s="6"/>
      <c r="LNR30" s="4"/>
      <c r="LNS30" s="16"/>
      <c r="LNV30" s="13"/>
      <c r="LNW30" s="6"/>
      <c r="LNZ30" s="4"/>
      <c r="LOA30" s="16"/>
      <c r="LOD30" s="13"/>
      <c r="LOE30" s="6"/>
      <c r="LOH30" s="4"/>
      <c r="LOI30" s="16"/>
      <c r="LOL30" s="13"/>
      <c r="LOM30" s="6"/>
      <c r="LOP30" s="4"/>
      <c r="LOQ30" s="16"/>
      <c r="LOT30" s="13"/>
      <c r="LOU30" s="6"/>
      <c r="LOX30" s="4"/>
      <c r="LOY30" s="16"/>
      <c r="LPB30" s="13"/>
      <c r="LPC30" s="6"/>
      <c r="LPF30" s="4"/>
      <c r="LPG30" s="16"/>
      <c r="LPJ30" s="13"/>
      <c r="LPK30" s="6"/>
      <c r="LPN30" s="4"/>
      <c r="LPO30" s="16"/>
      <c r="LPR30" s="13"/>
      <c r="LPS30" s="6"/>
      <c r="LPV30" s="4"/>
      <c r="LPW30" s="16"/>
      <c r="LPZ30" s="13"/>
      <c r="LQA30" s="6"/>
      <c r="LQD30" s="4"/>
      <c r="LQE30" s="16"/>
      <c r="LQH30" s="13"/>
      <c r="LQI30" s="6"/>
      <c r="LQL30" s="4"/>
      <c r="LQM30" s="16"/>
      <c r="LQP30" s="13"/>
      <c r="LQQ30" s="6"/>
      <c r="LQT30" s="4"/>
      <c r="LQU30" s="16"/>
      <c r="LQX30" s="13"/>
      <c r="LQY30" s="6"/>
      <c r="LRB30" s="4"/>
      <c r="LRC30" s="16"/>
      <c r="LRF30" s="13"/>
      <c r="LRG30" s="6"/>
      <c r="LRJ30" s="4"/>
      <c r="LRK30" s="16"/>
      <c r="LRN30" s="13"/>
      <c r="LRO30" s="6"/>
      <c r="LRR30" s="4"/>
      <c r="LRS30" s="16"/>
      <c r="LRV30" s="13"/>
      <c r="LRW30" s="6"/>
      <c r="LRZ30" s="4"/>
      <c r="LSA30" s="16"/>
      <c r="LSD30" s="13"/>
      <c r="LSE30" s="6"/>
      <c r="LSH30" s="4"/>
      <c r="LSI30" s="16"/>
      <c r="LSL30" s="13"/>
      <c r="LSM30" s="6"/>
      <c r="LSP30" s="4"/>
      <c r="LSQ30" s="16"/>
      <c r="LST30" s="13"/>
      <c r="LSU30" s="6"/>
      <c r="LSX30" s="4"/>
      <c r="LSY30" s="16"/>
      <c r="LTB30" s="13"/>
      <c r="LTC30" s="6"/>
      <c r="LTF30" s="4"/>
      <c r="LTG30" s="16"/>
      <c r="LTJ30" s="13"/>
      <c r="LTK30" s="6"/>
      <c r="LTN30" s="4"/>
      <c r="LTO30" s="16"/>
      <c r="LTR30" s="13"/>
      <c r="LTS30" s="6"/>
      <c r="LTV30" s="4"/>
      <c r="LTW30" s="16"/>
      <c r="LTZ30" s="13"/>
      <c r="LUA30" s="6"/>
      <c r="LUD30" s="4"/>
      <c r="LUE30" s="16"/>
      <c r="LUH30" s="13"/>
      <c r="LUI30" s="6"/>
      <c r="LUL30" s="4"/>
      <c r="LUM30" s="16"/>
      <c r="LUP30" s="13"/>
      <c r="LUQ30" s="6"/>
      <c r="LUT30" s="4"/>
      <c r="LUU30" s="16"/>
      <c r="LUX30" s="13"/>
      <c r="LUY30" s="6"/>
      <c r="LVB30" s="4"/>
      <c r="LVC30" s="16"/>
      <c r="LVF30" s="13"/>
      <c r="LVG30" s="6"/>
      <c r="LVJ30" s="4"/>
      <c r="LVK30" s="16"/>
      <c r="LVN30" s="13"/>
      <c r="LVO30" s="6"/>
      <c r="LVR30" s="4"/>
      <c r="LVS30" s="16"/>
      <c r="LVV30" s="13"/>
      <c r="LVW30" s="6"/>
      <c r="LVZ30" s="4"/>
      <c r="LWA30" s="16"/>
      <c r="LWD30" s="13"/>
      <c r="LWE30" s="6"/>
      <c r="LWH30" s="4"/>
      <c r="LWI30" s="16"/>
      <c r="LWL30" s="13"/>
      <c r="LWM30" s="6"/>
      <c r="LWP30" s="4"/>
      <c r="LWQ30" s="16"/>
      <c r="LWT30" s="13"/>
      <c r="LWU30" s="6"/>
      <c r="LWX30" s="4"/>
      <c r="LWY30" s="16"/>
      <c r="LXB30" s="13"/>
      <c r="LXC30" s="6"/>
      <c r="LXF30" s="4"/>
      <c r="LXG30" s="16"/>
      <c r="LXJ30" s="13"/>
      <c r="LXK30" s="6"/>
      <c r="LXN30" s="4"/>
      <c r="LXO30" s="16"/>
      <c r="LXR30" s="13"/>
      <c r="LXS30" s="6"/>
      <c r="LXV30" s="4"/>
      <c r="LXW30" s="16"/>
      <c r="LXZ30" s="13"/>
      <c r="LYA30" s="6"/>
      <c r="LYD30" s="4"/>
      <c r="LYE30" s="16"/>
      <c r="LYH30" s="13"/>
      <c r="LYI30" s="6"/>
      <c r="LYL30" s="4"/>
      <c r="LYM30" s="16"/>
      <c r="LYP30" s="13"/>
      <c r="LYQ30" s="6"/>
      <c r="LYT30" s="4"/>
      <c r="LYU30" s="16"/>
      <c r="LYX30" s="13"/>
      <c r="LYY30" s="6"/>
      <c r="LZB30" s="4"/>
      <c r="LZC30" s="16"/>
      <c r="LZF30" s="13"/>
      <c r="LZG30" s="6"/>
      <c r="LZJ30" s="4"/>
      <c r="LZK30" s="16"/>
      <c r="LZN30" s="13"/>
      <c r="LZO30" s="6"/>
      <c r="LZR30" s="4"/>
      <c r="LZS30" s="16"/>
      <c r="LZV30" s="13"/>
      <c r="LZW30" s="6"/>
      <c r="LZZ30" s="4"/>
      <c r="MAA30" s="16"/>
      <c r="MAD30" s="13"/>
      <c r="MAE30" s="6"/>
      <c r="MAH30" s="4"/>
      <c r="MAI30" s="16"/>
      <c r="MAL30" s="13"/>
      <c r="MAM30" s="6"/>
      <c r="MAP30" s="4"/>
      <c r="MAQ30" s="16"/>
      <c r="MAT30" s="13"/>
      <c r="MAU30" s="6"/>
      <c r="MAX30" s="4"/>
      <c r="MAY30" s="16"/>
      <c r="MBB30" s="13"/>
      <c r="MBC30" s="6"/>
      <c r="MBF30" s="4"/>
      <c r="MBG30" s="16"/>
      <c r="MBJ30" s="13"/>
      <c r="MBK30" s="6"/>
      <c r="MBN30" s="4"/>
      <c r="MBO30" s="16"/>
      <c r="MBR30" s="13"/>
      <c r="MBS30" s="6"/>
      <c r="MBV30" s="4"/>
      <c r="MBW30" s="16"/>
      <c r="MBZ30" s="13"/>
      <c r="MCA30" s="6"/>
      <c r="MCD30" s="4"/>
      <c r="MCE30" s="16"/>
      <c r="MCH30" s="13"/>
      <c r="MCI30" s="6"/>
      <c r="MCL30" s="4"/>
      <c r="MCM30" s="16"/>
      <c r="MCP30" s="13"/>
      <c r="MCQ30" s="6"/>
      <c r="MCT30" s="4"/>
      <c r="MCU30" s="16"/>
      <c r="MCX30" s="13"/>
      <c r="MCY30" s="6"/>
      <c r="MDB30" s="4"/>
      <c r="MDC30" s="16"/>
      <c r="MDF30" s="13"/>
      <c r="MDG30" s="6"/>
      <c r="MDJ30" s="4"/>
      <c r="MDK30" s="16"/>
      <c r="MDN30" s="13"/>
      <c r="MDO30" s="6"/>
      <c r="MDR30" s="4"/>
      <c r="MDS30" s="16"/>
      <c r="MDV30" s="13"/>
      <c r="MDW30" s="6"/>
      <c r="MDZ30" s="4"/>
      <c r="MEA30" s="16"/>
      <c r="MED30" s="13"/>
      <c r="MEE30" s="6"/>
      <c r="MEH30" s="4"/>
      <c r="MEI30" s="16"/>
      <c r="MEL30" s="13"/>
      <c r="MEM30" s="6"/>
      <c r="MEP30" s="4"/>
      <c r="MEQ30" s="16"/>
      <c r="MET30" s="13"/>
      <c r="MEU30" s="6"/>
      <c r="MEX30" s="4"/>
      <c r="MEY30" s="16"/>
      <c r="MFB30" s="13"/>
      <c r="MFC30" s="6"/>
      <c r="MFF30" s="4"/>
      <c r="MFG30" s="16"/>
      <c r="MFJ30" s="13"/>
      <c r="MFK30" s="6"/>
      <c r="MFN30" s="4"/>
      <c r="MFO30" s="16"/>
      <c r="MFR30" s="13"/>
      <c r="MFS30" s="6"/>
      <c r="MFV30" s="4"/>
      <c r="MFW30" s="16"/>
      <c r="MFZ30" s="13"/>
      <c r="MGA30" s="6"/>
      <c r="MGD30" s="4"/>
      <c r="MGE30" s="16"/>
      <c r="MGH30" s="13"/>
      <c r="MGI30" s="6"/>
      <c r="MGL30" s="4"/>
      <c r="MGM30" s="16"/>
      <c r="MGP30" s="13"/>
      <c r="MGQ30" s="6"/>
      <c r="MGT30" s="4"/>
      <c r="MGU30" s="16"/>
      <c r="MGX30" s="13"/>
      <c r="MGY30" s="6"/>
      <c r="MHB30" s="4"/>
      <c r="MHC30" s="16"/>
      <c r="MHF30" s="13"/>
      <c r="MHG30" s="6"/>
      <c r="MHJ30" s="4"/>
      <c r="MHK30" s="16"/>
      <c r="MHN30" s="13"/>
      <c r="MHO30" s="6"/>
      <c r="MHR30" s="4"/>
      <c r="MHS30" s="16"/>
      <c r="MHV30" s="13"/>
      <c r="MHW30" s="6"/>
      <c r="MHZ30" s="4"/>
      <c r="MIA30" s="16"/>
      <c r="MID30" s="13"/>
      <c r="MIE30" s="6"/>
      <c r="MIH30" s="4"/>
      <c r="MII30" s="16"/>
      <c r="MIL30" s="13"/>
      <c r="MIM30" s="6"/>
      <c r="MIP30" s="4"/>
      <c r="MIQ30" s="16"/>
      <c r="MIT30" s="13"/>
      <c r="MIU30" s="6"/>
      <c r="MIX30" s="4"/>
      <c r="MIY30" s="16"/>
      <c r="MJB30" s="13"/>
      <c r="MJC30" s="6"/>
      <c r="MJF30" s="4"/>
      <c r="MJG30" s="16"/>
      <c r="MJJ30" s="13"/>
      <c r="MJK30" s="6"/>
      <c r="MJN30" s="4"/>
      <c r="MJO30" s="16"/>
      <c r="MJR30" s="13"/>
      <c r="MJS30" s="6"/>
      <c r="MJV30" s="4"/>
      <c r="MJW30" s="16"/>
      <c r="MJZ30" s="13"/>
      <c r="MKA30" s="6"/>
      <c r="MKD30" s="4"/>
      <c r="MKE30" s="16"/>
      <c r="MKH30" s="13"/>
      <c r="MKI30" s="6"/>
      <c r="MKL30" s="4"/>
      <c r="MKM30" s="16"/>
      <c r="MKP30" s="13"/>
      <c r="MKQ30" s="6"/>
      <c r="MKT30" s="4"/>
      <c r="MKU30" s="16"/>
      <c r="MKX30" s="13"/>
      <c r="MKY30" s="6"/>
      <c r="MLB30" s="4"/>
      <c r="MLC30" s="16"/>
      <c r="MLF30" s="13"/>
      <c r="MLG30" s="6"/>
      <c r="MLJ30" s="4"/>
      <c r="MLK30" s="16"/>
      <c r="MLN30" s="13"/>
      <c r="MLO30" s="6"/>
      <c r="MLR30" s="4"/>
      <c r="MLS30" s="16"/>
      <c r="MLV30" s="13"/>
      <c r="MLW30" s="6"/>
      <c r="MLZ30" s="4"/>
      <c r="MMA30" s="16"/>
      <c r="MMD30" s="13"/>
      <c r="MME30" s="6"/>
      <c r="MMH30" s="4"/>
      <c r="MMI30" s="16"/>
      <c r="MML30" s="13"/>
      <c r="MMM30" s="6"/>
      <c r="MMP30" s="4"/>
      <c r="MMQ30" s="16"/>
      <c r="MMT30" s="13"/>
      <c r="MMU30" s="6"/>
      <c r="MMX30" s="4"/>
      <c r="MMY30" s="16"/>
      <c r="MNB30" s="13"/>
      <c r="MNC30" s="6"/>
      <c r="MNF30" s="4"/>
      <c r="MNG30" s="16"/>
      <c r="MNJ30" s="13"/>
      <c r="MNK30" s="6"/>
      <c r="MNN30" s="4"/>
      <c r="MNO30" s="16"/>
      <c r="MNR30" s="13"/>
      <c r="MNS30" s="6"/>
      <c r="MNV30" s="4"/>
      <c r="MNW30" s="16"/>
      <c r="MNZ30" s="13"/>
      <c r="MOA30" s="6"/>
      <c r="MOD30" s="4"/>
      <c r="MOE30" s="16"/>
      <c r="MOH30" s="13"/>
      <c r="MOI30" s="6"/>
      <c r="MOL30" s="4"/>
      <c r="MOM30" s="16"/>
      <c r="MOP30" s="13"/>
      <c r="MOQ30" s="6"/>
      <c r="MOT30" s="4"/>
      <c r="MOU30" s="16"/>
      <c r="MOX30" s="13"/>
      <c r="MOY30" s="6"/>
      <c r="MPB30" s="4"/>
      <c r="MPC30" s="16"/>
      <c r="MPF30" s="13"/>
      <c r="MPG30" s="6"/>
      <c r="MPJ30" s="4"/>
      <c r="MPK30" s="16"/>
      <c r="MPN30" s="13"/>
      <c r="MPO30" s="6"/>
      <c r="MPR30" s="4"/>
      <c r="MPS30" s="16"/>
      <c r="MPV30" s="13"/>
      <c r="MPW30" s="6"/>
      <c r="MPZ30" s="4"/>
      <c r="MQA30" s="16"/>
      <c r="MQD30" s="13"/>
      <c r="MQE30" s="6"/>
      <c r="MQH30" s="4"/>
      <c r="MQI30" s="16"/>
      <c r="MQL30" s="13"/>
      <c r="MQM30" s="6"/>
      <c r="MQP30" s="4"/>
      <c r="MQQ30" s="16"/>
      <c r="MQT30" s="13"/>
      <c r="MQU30" s="6"/>
      <c r="MQX30" s="4"/>
      <c r="MQY30" s="16"/>
      <c r="MRB30" s="13"/>
      <c r="MRC30" s="6"/>
      <c r="MRF30" s="4"/>
      <c r="MRG30" s="16"/>
      <c r="MRJ30" s="13"/>
      <c r="MRK30" s="6"/>
      <c r="MRN30" s="4"/>
      <c r="MRO30" s="16"/>
      <c r="MRR30" s="13"/>
      <c r="MRS30" s="6"/>
      <c r="MRV30" s="4"/>
      <c r="MRW30" s="16"/>
      <c r="MRZ30" s="13"/>
      <c r="MSA30" s="6"/>
      <c r="MSD30" s="4"/>
      <c r="MSE30" s="16"/>
      <c r="MSH30" s="13"/>
      <c r="MSI30" s="6"/>
      <c r="MSL30" s="4"/>
      <c r="MSM30" s="16"/>
      <c r="MSP30" s="13"/>
      <c r="MSQ30" s="6"/>
      <c r="MST30" s="4"/>
      <c r="MSU30" s="16"/>
      <c r="MSX30" s="13"/>
      <c r="MSY30" s="6"/>
      <c r="MTB30" s="4"/>
      <c r="MTC30" s="16"/>
      <c r="MTF30" s="13"/>
      <c r="MTG30" s="6"/>
      <c r="MTJ30" s="4"/>
      <c r="MTK30" s="16"/>
      <c r="MTN30" s="13"/>
      <c r="MTO30" s="6"/>
      <c r="MTR30" s="4"/>
      <c r="MTS30" s="16"/>
      <c r="MTV30" s="13"/>
      <c r="MTW30" s="6"/>
      <c r="MTZ30" s="4"/>
      <c r="MUA30" s="16"/>
      <c r="MUD30" s="13"/>
      <c r="MUE30" s="6"/>
      <c r="MUH30" s="4"/>
      <c r="MUI30" s="16"/>
      <c r="MUL30" s="13"/>
      <c r="MUM30" s="6"/>
      <c r="MUP30" s="4"/>
      <c r="MUQ30" s="16"/>
      <c r="MUT30" s="13"/>
      <c r="MUU30" s="6"/>
      <c r="MUX30" s="4"/>
      <c r="MUY30" s="16"/>
      <c r="MVB30" s="13"/>
      <c r="MVC30" s="6"/>
      <c r="MVF30" s="4"/>
      <c r="MVG30" s="16"/>
      <c r="MVJ30" s="13"/>
      <c r="MVK30" s="6"/>
      <c r="MVN30" s="4"/>
      <c r="MVO30" s="16"/>
      <c r="MVR30" s="13"/>
      <c r="MVS30" s="6"/>
      <c r="MVV30" s="4"/>
      <c r="MVW30" s="16"/>
      <c r="MVZ30" s="13"/>
      <c r="MWA30" s="6"/>
      <c r="MWD30" s="4"/>
      <c r="MWE30" s="16"/>
      <c r="MWH30" s="13"/>
      <c r="MWI30" s="6"/>
      <c r="MWL30" s="4"/>
      <c r="MWM30" s="16"/>
      <c r="MWP30" s="13"/>
      <c r="MWQ30" s="6"/>
      <c r="MWT30" s="4"/>
      <c r="MWU30" s="16"/>
      <c r="MWX30" s="13"/>
      <c r="MWY30" s="6"/>
      <c r="MXB30" s="4"/>
      <c r="MXC30" s="16"/>
      <c r="MXF30" s="13"/>
      <c r="MXG30" s="6"/>
      <c r="MXJ30" s="4"/>
      <c r="MXK30" s="16"/>
      <c r="MXN30" s="13"/>
      <c r="MXO30" s="6"/>
      <c r="MXR30" s="4"/>
      <c r="MXS30" s="16"/>
      <c r="MXV30" s="13"/>
      <c r="MXW30" s="6"/>
      <c r="MXZ30" s="4"/>
      <c r="MYA30" s="16"/>
      <c r="MYD30" s="13"/>
      <c r="MYE30" s="6"/>
      <c r="MYH30" s="4"/>
      <c r="MYI30" s="16"/>
      <c r="MYL30" s="13"/>
      <c r="MYM30" s="6"/>
      <c r="MYP30" s="4"/>
      <c r="MYQ30" s="16"/>
      <c r="MYT30" s="13"/>
      <c r="MYU30" s="6"/>
      <c r="MYX30" s="4"/>
      <c r="MYY30" s="16"/>
      <c r="MZB30" s="13"/>
      <c r="MZC30" s="6"/>
      <c r="MZF30" s="4"/>
      <c r="MZG30" s="16"/>
      <c r="MZJ30" s="13"/>
      <c r="MZK30" s="6"/>
      <c r="MZN30" s="4"/>
      <c r="MZO30" s="16"/>
      <c r="MZR30" s="13"/>
      <c r="MZS30" s="6"/>
      <c r="MZV30" s="4"/>
      <c r="MZW30" s="16"/>
      <c r="MZZ30" s="13"/>
      <c r="NAA30" s="6"/>
      <c r="NAD30" s="4"/>
      <c r="NAE30" s="16"/>
      <c r="NAH30" s="13"/>
      <c r="NAI30" s="6"/>
      <c r="NAL30" s="4"/>
      <c r="NAM30" s="16"/>
      <c r="NAP30" s="13"/>
      <c r="NAQ30" s="6"/>
      <c r="NAT30" s="4"/>
      <c r="NAU30" s="16"/>
      <c r="NAX30" s="13"/>
      <c r="NAY30" s="6"/>
      <c r="NBB30" s="4"/>
      <c r="NBC30" s="16"/>
      <c r="NBF30" s="13"/>
      <c r="NBG30" s="6"/>
      <c r="NBJ30" s="4"/>
      <c r="NBK30" s="16"/>
      <c r="NBN30" s="13"/>
      <c r="NBO30" s="6"/>
      <c r="NBR30" s="4"/>
      <c r="NBS30" s="16"/>
      <c r="NBV30" s="13"/>
      <c r="NBW30" s="6"/>
      <c r="NBZ30" s="4"/>
      <c r="NCA30" s="16"/>
      <c r="NCD30" s="13"/>
      <c r="NCE30" s="6"/>
      <c r="NCH30" s="4"/>
      <c r="NCI30" s="16"/>
      <c r="NCL30" s="13"/>
      <c r="NCM30" s="6"/>
      <c r="NCP30" s="4"/>
      <c r="NCQ30" s="16"/>
      <c r="NCT30" s="13"/>
      <c r="NCU30" s="6"/>
      <c r="NCX30" s="4"/>
      <c r="NCY30" s="16"/>
      <c r="NDB30" s="13"/>
      <c r="NDC30" s="6"/>
      <c r="NDF30" s="4"/>
      <c r="NDG30" s="16"/>
      <c r="NDJ30" s="13"/>
      <c r="NDK30" s="6"/>
      <c r="NDN30" s="4"/>
      <c r="NDO30" s="16"/>
      <c r="NDR30" s="13"/>
      <c r="NDS30" s="6"/>
      <c r="NDV30" s="4"/>
      <c r="NDW30" s="16"/>
      <c r="NDZ30" s="13"/>
      <c r="NEA30" s="6"/>
      <c r="NED30" s="4"/>
      <c r="NEE30" s="16"/>
      <c r="NEH30" s="13"/>
      <c r="NEI30" s="6"/>
      <c r="NEL30" s="4"/>
      <c r="NEM30" s="16"/>
      <c r="NEP30" s="13"/>
      <c r="NEQ30" s="6"/>
      <c r="NET30" s="4"/>
      <c r="NEU30" s="16"/>
      <c r="NEX30" s="13"/>
      <c r="NEY30" s="6"/>
      <c r="NFB30" s="4"/>
      <c r="NFC30" s="16"/>
      <c r="NFF30" s="13"/>
      <c r="NFG30" s="6"/>
      <c r="NFJ30" s="4"/>
      <c r="NFK30" s="16"/>
      <c r="NFN30" s="13"/>
      <c r="NFO30" s="6"/>
      <c r="NFR30" s="4"/>
      <c r="NFS30" s="16"/>
      <c r="NFV30" s="13"/>
      <c r="NFW30" s="6"/>
      <c r="NFZ30" s="4"/>
      <c r="NGA30" s="16"/>
      <c r="NGD30" s="13"/>
      <c r="NGE30" s="6"/>
      <c r="NGH30" s="4"/>
      <c r="NGI30" s="16"/>
      <c r="NGL30" s="13"/>
      <c r="NGM30" s="6"/>
      <c r="NGP30" s="4"/>
      <c r="NGQ30" s="16"/>
      <c r="NGT30" s="13"/>
      <c r="NGU30" s="6"/>
      <c r="NGX30" s="4"/>
      <c r="NGY30" s="16"/>
      <c r="NHB30" s="13"/>
      <c r="NHC30" s="6"/>
      <c r="NHF30" s="4"/>
      <c r="NHG30" s="16"/>
      <c r="NHJ30" s="13"/>
      <c r="NHK30" s="6"/>
      <c r="NHN30" s="4"/>
      <c r="NHO30" s="16"/>
      <c r="NHR30" s="13"/>
      <c r="NHS30" s="6"/>
      <c r="NHV30" s="4"/>
      <c r="NHW30" s="16"/>
      <c r="NHZ30" s="13"/>
      <c r="NIA30" s="6"/>
      <c r="NID30" s="4"/>
      <c r="NIE30" s="16"/>
      <c r="NIH30" s="13"/>
      <c r="NII30" s="6"/>
      <c r="NIL30" s="4"/>
      <c r="NIM30" s="16"/>
      <c r="NIP30" s="13"/>
      <c r="NIQ30" s="6"/>
      <c r="NIT30" s="4"/>
      <c r="NIU30" s="16"/>
      <c r="NIX30" s="13"/>
      <c r="NIY30" s="6"/>
      <c r="NJB30" s="4"/>
      <c r="NJC30" s="16"/>
      <c r="NJF30" s="13"/>
      <c r="NJG30" s="6"/>
      <c r="NJJ30" s="4"/>
      <c r="NJK30" s="16"/>
      <c r="NJN30" s="13"/>
      <c r="NJO30" s="6"/>
      <c r="NJR30" s="4"/>
      <c r="NJS30" s="16"/>
      <c r="NJV30" s="13"/>
      <c r="NJW30" s="6"/>
      <c r="NJZ30" s="4"/>
      <c r="NKA30" s="16"/>
      <c r="NKD30" s="13"/>
      <c r="NKE30" s="6"/>
      <c r="NKH30" s="4"/>
      <c r="NKI30" s="16"/>
      <c r="NKL30" s="13"/>
      <c r="NKM30" s="6"/>
      <c r="NKP30" s="4"/>
      <c r="NKQ30" s="16"/>
      <c r="NKT30" s="13"/>
      <c r="NKU30" s="6"/>
      <c r="NKX30" s="4"/>
      <c r="NKY30" s="16"/>
      <c r="NLB30" s="13"/>
      <c r="NLC30" s="6"/>
      <c r="NLF30" s="4"/>
      <c r="NLG30" s="16"/>
      <c r="NLJ30" s="13"/>
      <c r="NLK30" s="6"/>
      <c r="NLN30" s="4"/>
      <c r="NLO30" s="16"/>
      <c r="NLR30" s="13"/>
      <c r="NLS30" s="6"/>
      <c r="NLV30" s="4"/>
      <c r="NLW30" s="16"/>
      <c r="NLZ30" s="13"/>
      <c r="NMA30" s="6"/>
      <c r="NMD30" s="4"/>
      <c r="NME30" s="16"/>
      <c r="NMH30" s="13"/>
      <c r="NMI30" s="6"/>
      <c r="NML30" s="4"/>
      <c r="NMM30" s="16"/>
      <c r="NMP30" s="13"/>
      <c r="NMQ30" s="6"/>
      <c r="NMT30" s="4"/>
      <c r="NMU30" s="16"/>
      <c r="NMX30" s="13"/>
      <c r="NMY30" s="6"/>
      <c r="NNB30" s="4"/>
      <c r="NNC30" s="16"/>
      <c r="NNF30" s="13"/>
      <c r="NNG30" s="6"/>
      <c r="NNJ30" s="4"/>
      <c r="NNK30" s="16"/>
      <c r="NNN30" s="13"/>
      <c r="NNO30" s="6"/>
      <c r="NNR30" s="4"/>
      <c r="NNS30" s="16"/>
      <c r="NNV30" s="13"/>
      <c r="NNW30" s="6"/>
      <c r="NNZ30" s="4"/>
      <c r="NOA30" s="16"/>
      <c r="NOD30" s="13"/>
      <c r="NOE30" s="6"/>
      <c r="NOH30" s="4"/>
      <c r="NOI30" s="16"/>
      <c r="NOL30" s="13"/>
      <c r="NOM30" s="6"/>
      <c r="NOP30" s="4"/>
      <c r="NOQ30" s="16"/>
      <c r="NOT30" s="13"/>
      <c r="NOU30" s="6"/>
      <c r="NOX30" s="4"/>
      <c r="NOY30" s="16"/>
      <c r="NPB30" s="13"/>
      <c r="NPC30" s="6"/>
      <c r="NPF30" s="4"/>
      <c r="NPG30" s="16"/>
      <c r="NPJ30" s="13"/>
      <c r="NPK30" s="6"/>
      <c r="NPN30" s="4"/>
      <c r="NPO30" s="16"/>
      <c r="NPR30" s="13"/>
      <c r="NPS30" s="6"/>
      <c r="NPV30" s="4"/>
      <c r="NPW30" s="16"/>
      <c r="NPZ30" s="13"/>
      <c r="NQA30" s="6"/>
      <c r="NQD30" s="4"/>
      <c r="NQE30" s="16"/>
      <c r="NQH30" s="13"/>
      <c r="NQI30" s="6"/>
      <c r="NQL30" s="4"/>
      <c r="NQM30" s="16"/>
      <c r="NQP30" s="13"/>
      <c r="NQQ30" s="6"/>
      <c r="NQT30" s="4"/>
      <c r="NQU30" s="16"/>
      <c r="NQX30" s="13"/>
      <c r="NQY30" s="6"/>
      <c r="NRB30" s="4"/>
      <c r="NRC30" s="16"/>
      <c r="NRF30" s="13"/>
      <c r="NRG30" s="6"/>
      <c r="NRJ30" s="4"/>
      <c r="NRK30" s="16"/>
      <c r="NRN30" s="13"/>
      <c r="NRO30" s="6"/>
      <c r="NRR30" s="4"/>
      <c r="NRS30" s="16"/>
      <c r="NRV30" s="13"/>
      <c r="NRW30" s="6"/>
      <c r="NRZ30" s="4"/>
      <c r="NSA30" s="16"/>
      <c r="NSD30" s="13"/>
      <c r="NSE30" s="6"/>
      <c r="NSH30" s="4"/>
      <c r="NSI30" s="16"/>
      <c r="NSL30" s="13"/>
      <c r="NSM30" s="6"/>
      <c r="NSP30" s="4"/>
      <c r="NSQ30" s="16"/>
      <c r="NST30" s="13"/>
      <c r="NSU30" s="6"/>
      <c r="NSX30" s="4"/>
      <c r="NSY30" s="16"/>
      <c r="NTB30" s="13"/>
      <c r="NTC30" s="6"/>
      <c r="NTF30" s="4"/>
      <c r="NTG30" s="16"/>
      <c r="NTJ30" s="13"/>
      <c r="NTK30" s="6"/>
      <c r="NTN30" s="4"/>
      <c r="NTO30" s="16"/>
      <c r="NTR30" s="13"/>
      <c r="NTS30" s="6"/>
      <c r="NTV30" s="4"/>
      <c r="NTW30" s="16"/>
      <c r="NTZ30" s="13"/>
      <c r="NUA30" s="6"/>
      <c r="NUD30" s="4"/>
      <c r="NUE30" s="16"/>
      <c r="NUH30" s="13"/>
      <c r="NUI30" s="6"/>
      <c r="NUL30" s="4"/>
      <c r="NUM30" s="16"/>
      <c r="NUP30" s="13"/>
      <c r="NUQ30" s="6"/>
      <c r="NUT30" s="4"/>
      <c r="NUU30" s="16"/>
      <c r="NUX30" s="13"/>
      <c r="NUY30" s="6"/>
      <c r="NVB30" s="4"/>
      <c r="NVC30" s="16"/>
      <c r="NVF30" s="13"/>
      <c r="NVG30" s="6"/>
      <c r="NVJ30" s="4"/>
      <c r="NVK30" s="16"/>
      <c r="NVN30" s="13"/>
      <c r="NVO30" s="6"/>
      <c r="NVR30" s="4"/>
      <c r="NVS30" s="16"/>
      <c r="NVV30" s="13"/>
      <c r="NVW30" s="6"/>
      <c r="NVZ30" s="4"/>
      <c r="NWA30" s="16"/>
      <c r="NWD30" s="13"/>
      <c r="NWE30" s="6"/>
      <c r="NWH30" s="4"/>
      <c r="NWI30" s="16"/>
      <c r="NWL30" s="13"/>
      <c r="NWM30" s="6"/>
      <c r="NWP30" s="4"/>
      <c r="NWQ30" s="16"/>
      <c r="NWT30" s="13"/>
      <c r="NWU30" s="6"/>
      <c r="NWX30" s="4"/>
      <c r="NWY30" s="16"/>
      <c r="NXB30" s="13"/>
      <c r="NXC30" s="6"/>
      <c r="NXF30" s="4"/>
      <c r="NXG30" s="16"/>
      <c r="NXJ30" s="13"/>
      <c r="NXK30" s="6"/>
      <c r="NXN30" s="4"/>
      <c r="NXO30" s="16"/>
      <c r="NXR30" s="13"/>
      <c r="NXS30" s="6"/>
      <c r="NXV30" s="4"/>
      <c r="NXW30" s="16"/>
      <c r="NXZ30" s="13"/>
      <c r="NYA30" s="6"/>
      <c r="NYD30" s="4"/>
      <c r="NYE30" s="16"/>
      <c r="NYH30" s="13"/>
      <c r="NYI30" s="6"/>
      <c r="NYL30" s="4"/>
      <c r="NYM30" s="16"/>
      <c r="NYP30" s="13"/>
      <c r="NYQ30" s="6"/>
      <c r="NYT30" s="4"/>
      <c r="NYU30" s="16"/>
      <c r="NYX30" s="13"/>
      <c r="NYY30" s="6"/>
      <c r="NZB30" s="4"/>
      <c r="NZC30" s="16"/>
      <c r="NZF30" s="13"/>
      <c r="NZG30" s="6"/>
      <c r="NZJ30" s="4"/>
      <c r="NZK30" s="16"/>
      <c r="NZN30" s="13"/>
      <c r="NZO30" s="6"/>
      <c r="NZR30" s="4"/>
      <c r="NZS30" s="16"/>
      <c r="NZV30" s="13"/>
      <c r="NZW30" s="6"/>
      <c r="NZZ30" s="4"/>
      <c r="OAA30" s="16"/>
      <c r="OAD30" s="13"/>
      <c r="OAE30" s="6"/>
      <c r="OAH30" s="4"/>
      <c r="OAI30" s="16"/>
      <c r="OAL30" s="13"/>
      <c r="OAM30" s="6"/>
      <c r="OAP30" s="4"/>
      <c r="OAQ30" s="16"/>
      <c r="OAT30" s="13"/>
      <c r="OAU30" s="6"/>
      <c r="OAX30" s="4"/>
      <c r="OAY30" s="16"/>
      <c r="OBB30" s="13"/>
      <c r="OBC30" s="6"/>
      <c r="OBF30" s="4"/>
      <c r="OBG30" s="16"/>
      <c r="OBJ30" s="13"/>
      <c r="OBK30" s="6"/>
      <c r="OBN30" s="4"/>
      <c r="OBO30" s="16"/>
      <c r="OBR30" s="13"/>
      <c r="OBS30" s="6"/>
      <c r="OBV30" s="4"/>
      <c r="OBW30" s="16"/>
      <c r="OBZ30" s="13"/>
      <c r="OCA30" s="6"/>
      <c r="OCD30" s="4"/>
      <c r="OCE30" s="16"/>
      <c r="OCH30" s="13"/>
      <c r="OCI30" s="6"/>
      <c r="OCL30" s="4"/>
      <c r="OCM30" s="16"/>
      <c r="OCP30" s="13"/>
      <c r="OCQ30" s="6"/>
      <c r="OCT30" s="4"/>
      <c r="OCU30" s="16"/>
      <c r="OCX30" s="13"/>
      <c r="OCY30" s="6"/>
      <c r="ODB30" s="4"/>
      <c r="ODC30" s="16"/>
      <c r="ODF30" s="13"/>
      <c r="ODG30" s="6"/>
      <c r="ODJ30" s="4"/>
      <c r="ODK30" s="16"/>
      <c r="ODN30" s="13"/>
      <c r="ODO30" s="6"/>
      <c r="ODR30" s="4"/>
      <c r="ODS30" s="16"/>
      <c r="ODV30" s="13"/>
      <c r="ODW30" s="6"/>
      <c r="ODZ30" s="4"/>
      <c r="OEA30" s="16"/>
      <c r="OED30" s="13"/>
      <c r="OEE30" s="6"/>
      <c r="OEH30" s="4"/>
      <c r="OEI30" s="16"/>
      <c r="OEL30" s="13"/>
      <c r="OEM30" s="6"/>
      <c r="OEP30" s="4"/>
      <c r="OEQ30" s="16"/>
      <c r="OET30" s="13"/>
      <c r="OEU30" s="6"/>
      <c r="OEX30" s="4"/>
      <c r="OEY30" s="16"/>
      <c r="OFB30" s="13"/>
      <c r="OFC30" s="6"/>
      <c r="OFF30" s="4"/>
      <c r="OFG30" s="16"/>
      <c r="OFJ30" s="13"/>
      <c r="OFK30" s="6"/>
      <c r="OFN30" s="4"/>
      <c r="OFO30" s="16"/>
      <c r="OFR30" s="13"/>
      <c r="OFS30" s="6"/>
      <c r="OFV30" s="4"/>
      <c r="OFW30" s="16"/>
      <c r="OFZ30" s="13"/>
      <c r="OGA30" s="6"/>
      <c r="OGD30" s="4"/>
      <c r="OGE30" s="16"/>
      <c r="OGH30" s="13"/>
      <c r="OGI30" s="6"/>
      <c r="OGL30" s="4"/>
      <c r="OGM30" s="16"/>
      <c r="OGP30" s="13"/>
      <c r="OGQ30" s="6"/>
      <c r="OGT30" s="4"/>
      <c r="OGU30" s="16"/>
      <c r="OGX30" s="13"/>
      <c r="OGY30" s="6"/>
      <c r="OHB30" s="4"/>
      <c r="OHC30" s="16"/>
      <c r="OHF30" s="13"/>
      <c r="OHG30" s="6"/>
      <c r="OHJ30" s="4"/>
      <c r="OHK30" s="16"/>
      <c r="OHN30" s="13"/>
      <c r="OHO30" s="6"/>
      <c r="OHR30" s="4"/>
      <c r="OHS30" s="16"/>
      <c r="OHV30" s="13"/>
      <c r="OHW30" s="6"/>
      <c r="OHZ30" s="4"/>
      <c r="OIA30" s="16"/>
      <c r="OID30" s="13"/>
      <c r="OIE30" s="6"/>
      <c r="OIH30" s="4"/>
      <c r="OII30" s="16"/>
      <c r="OIL30" s="13"/>
      <c r="OIM30" s="6"/>
      <c r="OIP30" s="4"/>
      <c r="OIQ30" s="16"/>
      <c r="OIT30" s="13"/>
      <c r="OIU30" s="6"/>
      <c r="OIX30" s="4"/>
      <c r="OIY30" s="16"/>
      <c r="OJB30" s="13"/>
      <c r="OJC30" s="6"/>
      <c r="OJF30" s="4"/>
      <c r="OJG30" s="16"/>
      <c r="OJJ30" s="13"/>
      <c r="OJK30" s="6"/>
      <c r="OJN30" s="4"/>
      <c r="OJO30" s="16"/>
      <c r="OJR30" s="13"/>
      <c r="OJS30" s="6"/>
      <c r="OJV30" s="4"/>
      <c r="OJW30" s="16"/>
      <c r="OJZ30" s="13"/>
      <c r="OKA30" s="6"/>
      <c r="OKD30" s="4"/>
      <c r="OKE30" s="16"/>
      <c r="OKH30" s="13"/>
      <c r="OKI30" s="6"/>
      <c r="OKL30" s="4"/>
      <c r="OKM30" s="16"/>
      <c r="OKP30" s="13"/>
      <c r="OKQ30" s="6"/>
      <c r="OKT30" s="4"/>
      <c r="OKU30" s="16"/>
      <c r="OKX30" s="13"/>
      <c r="OKY30" s="6"/>
      <c r="OLB30" s="4"/>
      <c r="OLC30" s="16"/>
      <c r="OLF30" s="13"/>
      <c r="OLG30" s="6"/>
      <c r="OLJ30" s="4"/>
      <c r="OLK30" s="16"/>
      <c r="OLN30" s="13"/>
      <c r="OLO30" s="6"/>
      <c r="OLR30" s="4"/>
      <c r="OLS30" s="16"/>
      <c r="OLV30" s="13"/>
      <c r="OLW30" s="6"/>
      <c r="OLZ30" s="4"/>
      <c r="OMA30" s="16"/>
      <c r="OMD30" s="13"/>
      <c r="OME30" s="6"/>
      <c r="OMH30" s="4"/>
      <c r="OMI30" s="16"/>
      <c r="OML30" s="13"/>
      <c r="OMM30" s="6"/>
      <c r="OMP30" s="4"/>
      <c r="OMQ30" s="16"/>
      <c r="OMT30" s="13"/>
      <c r="OMU30" s="6"/>
      <c r="OMX30" s="4"/>
      <c r="OMY30" s="16"/>
      <c r="ONB30" s="13"/>
      <c r="ONC30" s="6"/>
      <c r="ONF30" s="4"/>
      <c r="ONG30" s="16"/>
      <c r="ONJ30" s="13"/>
      <c r="ONK30" s="6"/>
      <c r="ONN30" s="4"/>
      <c r="ONO30" s="16"/>
      <c r="ONR30" s="13"/>
      <c r="ONS30" s="6"/>
      <c r="ONV30" s="4"/>
      <c r="ONW30" s="16"/>
      <c r="ONZ30" s="13"/>
      <c r="OOA30" s="6"/>
      <c r="OOD30" s="4"/>
      <c r="OOE30" s="16"/>
      <c r="OOH30" s="13"/>
      <c r="OOI30" s="6"/>
      <c r="OOL30" s="4"/>
      <c r="OOM30" s="16"/>
      <c r="OOP30" s="13"/>
      <c r="OOQ30" s="6"/>
      <c r="OOT30" s="4"/>
      <c r="OOU30" s="16"/>
      <c r="OOX30" s="13"/>
      <c r="OOY30" s="6"/>
      <c r="OPB30" s="4"/>
      <c r="OPC30" s="16"/>
      <c r="OPF30" s="13"/>
      <c r="OPG30" s="6"/>
      <c r="OPJ30" s="4"/>
      <c r="OPK30" s="16"/>
      <c r="OPN30" s="13"/>
      <c r="OPO30" s="6"/>
      <c r="OPR30" s="4"/>
      <c r="OPS30" s="16"/>
      <c r="OPV30" s="13"/>
      <c r="OPW30" s="6"/>
      <c r="OPZ30" s="4"/>
      <c r="OQA30" s="16"/>
      <c r="OQD30" s="13"/>
      <c r="OQE30" s="6"/>
      <c r="OQH30" s="4"/>
      <c r="OQI30" s="16"/>
      <c r="OQL30" s="13"/>
      <c r="OQM30" s="6"/>
      <c r="OQP30" s="4"/>
      <c r="OQQ30" s="16"/>
      <c r="OQT30" s="13"/>
      <c r="OQU30" s="6"/>
      <c r="OQX30" s="4"/>
      <c r="OQY30" s="16"/>
      <c r="ORB30" s="13"/>
      <c r="ORC30" s="6"/>
      <c r="ORF30" s="4"/>
      <c r="ORG30" s="16"/>
      <c r="ORJ30" s="13"/>
      <c r="ORK30" s="6"/>
      <c r="ORN30" s="4"/>
      <c r="ORO30" s="16"/>
      <c r="ORR30" s="13"/>
      <c r="ORS30" s="6"/>
      <c r="ORV30" s="4"/>
      <c r="ORW30" s="16"/>
      <c r="ORZ30" s="13"/>
      <c r="OSA30" s="6"/>
      <c r="OSD30" s="4"/>
      <c r="OSE30" s="16"/>
      <c r="OSH30" s="13"/>
      <c r="OSI30" s="6"/>
      <c r="OSL30" s="4"/>
      <c r="OSM30" s="16"/>
      <c r="OSP30" s="13"/>
      <c r="OSQ30" s="6"/>
      <c r="OST30" s="4"/>
      <c r="OSU30" s="16"/>
      <c r="OSX30" s="13"/>
      <c r="OSY30" s="6"/>
      <c r="OTB30" s="4"/>
      <c r="OTC30" s="16"/>
      <c r="OTF30" s="13"/>
      <c r="OTG30" s="6"/>
      <c r="OTJ30" s="4"/>
      <c r="OTK30" s="16"/>
      <c r="OTN30" s="13"/>
      <c r="OTO30" s="6"/>
      <c r="OTR30" s="4"/>
      <c r="OTS30" s="16"/>
      <c r="OTV30" s="13"/>
      <c r="OTW30" s="6"/>
      <c r="OTZ30" s="4"/>
      <c r="OUA30" s="16"/>
      <c r="OUD30" s="13"/>
      <c r="OUE30" s="6"/>
      <c r="OUH30" s="4"/>
      <c r="OUI30" s="16"/>
      <c r="OUL30" s="13"/>
      <c r="OUM30" s="6"/>
      <c r="OUP30" s="4"/>
      <c r="OUQ30" s="16"/>
      <c r="OUT30" s="13"/>
      <c r="OUU30" s="6"/>
      <c r="OUX30" s="4"/>
      <c r="OUY30" s="16"/>
      <c r="OVB30" s="13"/>
      <c r="OVC30" s="6"/>
      <c r="OVF30" s="4"/>
      <c r="OVG30" s="16"/>
      <c r="OVJ30" s="13"/>
      <c r="OVK30" s="6"/>
      <c r="OVN30" s="4"/>
      <c r="OVO30" s="16"/>
      <c r="OVR30" s="13"/>
      <c r="OVS30" s="6"/>
      <c r="OVV30" s="4"/>
      <c r="OVW30" s="16"/>
      <c r="OVZ30" s="13"/>
      <c r="OWA30" s="6"/>
      <c r="OWD30" s="4"/>
      <c r="OWE30" s="16"/>
      <c r="OWH30" s="13"/>
      <c r="OWI30" s="6"/>
      <c r="OWL30" s="4"/>
      <c r="OWM30" s="16"/>
      <c r="OWP30" s="13"/>
      <c r="OWQ30" s="6"/>
      <c r="OWT30" s="4"/>
      <c r="OWU30" s="16"/>
      <c r="OWX30" s="13"/>
      <c r="OWY30" s="6"/>
      <c r="OXB30" s="4"/>
      <c r="OXC30" s="16"/>
      <c r="OXF30" s="13"/>
      <c r="OXG30" s="6"/>
      <c r="OXJ30" s="4"/>
      <c r="OXK30" s="16"/>
      <c r="OXN30" s="13"/>
      <c r="OXO30" s="6"/>
      <c r="OXR30" s="4"/>
      <c r="OXS30" s="16"/>
      <c r="OXV30" s="13"/>
      <c r="OXW30" s="6"/>
      <c r="OXZ30" s="4"/>
      <c r="OYA30" s="16"/>
      <c r="OYD30" s="13"/>
      <c r="OYE30" s="6"/>
      <c r="OYH30" s="4"/>
      <c r="OYI30" s="16"/>
      <c r="OYL30" s="13"/>
      <c r="OYM30" s="6"/>
      <c r="OYP30" s="4"/>
      <c r="OYQ30" s="16"/>
      <c r="OYT30" s="13"/>
      <c r="OYU30" s="6"/>
      <c r="OYX30" s="4"/>
      <c r="OYY30" s="16"/>
      <c r="OZB30" s="13"/>
      <c r="OZC30" s="6"/>
      <c r="OZF30" s="4"/>
      <c r="OZG30" s="16"/>
      <c r="OZJ30" s="13"/>
      <c r="OZK30" s="6"/>
      <c r="OZN30" s="4"/>
      <c r="OZO30" s="16"/>
      <c r="OZR30" s="13"/>
      <c r="OZS30" s="6"/>
      <c r="OZV30" s="4"/>
      <c r="OZW30" s="16"/>
      <c r="OZZ30" s="13"/>
      <c r="PAA30" s="6"/>
      <c r="PAD30" s="4"/>
      <c r="PAE30" s="16"/>
      <c r="PAH30" s="13"/>
      <c r="PAI30" s="6"/>
      <c r="PAL30" s="4"/>
      <c r="PAM30" s="16"/>
      <c r="PAP30" s="13"/>
      <c r="PAQ30" s="6"/>
      <c r="PAT30" s="4"/>
      <c r="PAU30" s="16"/>
      <c r="PAX30" s="13"/>
      <c r="PAY30" s="6"/>
      <c r="PBB30" s="4"/>
      <c r="PBC30" s="16"/>
      <c r="PBF30" s="13"/>
      <c r="PBG30" s="6"/>
      <c r="PBJ30" s="4"/>
      <c r="PBK30" s="16"/>
      <c r="PBN30" s="13"/>
      <c r="PBO30" s="6"/>
      <c r="PBR30" s="4"/>
      <c r="PBS30" s="16"/>
      <c r="PBV30" s="13"/>
      <c r="PBW30" s="6"/>
      <c r="PBZ30" s="4"/>
      <c r="PCA30" s="16"/>
      <c r="PCD30" s="13"/>
      <c r="PCE30" s="6"/>
      <c r="PCH30" s="4"/>
      <c r="PCI30" s="16"/>
      <c r="PCL30" s="13"/>
      <c r="PCM30" s="6"/>
      <c r="PCP30" s="4"/>
      <c r="PCQ30" s="16"/>
      <c r="PCT30" s="13"/>
      <c r="PCU30" s="6"/>
      <c r="PCX30" s="4"/>
      <c r="PCY30" s="16"/>
      <c r="PDB30" s="13"/>
      <c r="PDC30" s="6"/>
      <c r="PDF30" s="4"/>
      <c r="PDG30" s="16"/>
      <c r="PDJ30" s="13"/>
      <c r="PDK30" s="6"/>
      <c r="PDN30" s="4"/>
      <c r="PDO30" s="16"/>
      <c r="PDR30" s="13"/>
      <c r="PDS30" s="6"/>
      <c r="PDV30" s="4"/>
      <c r="PDW30" s="16"/>
      <c r="PDZ30" s="13"/>
      <c r="PEA30" s="6"/>
      <c r="PED30" s="4"/>
      <c r="PEE30" s="16"/>
      <c r="PEH30" s="13"/>
      <c r="PEI30" s="6"/>
      <c r="PEL30" s="4"/>
      <c r="PEM30" s="16"/>
      <c r="PEP30" s="13"/>
      <c r="PEQ30" s="6"/>
      <c r="PET30" s="4"/>
      <c r="PEU30" s="16"/>
      <c r="PEX30" s="13"/>
      <c r="PEY30" s="6"/>
      <c r="PFB30" s="4"/>
      <c r="PFC30" s="16"/>
      <c r="PFF30" s="13"/>
      <c r="PFG30" s="6"/>
      <c r="PFJ30" s="4"/>
      <c r="PFK30" s="16"/>
      <c r="PFN30" s="13"/>
      <c r="PFO30" s="6"/>
      <c r="PFR30" s="4"/>
      <c r="PFS30" s="16"/>
      <c r="PFV30" s="13"/>
      <c r="PFW30" s="6"/>
      <c r="PFZ30" s="4"/>
      <c r="PGA30" s="16"/>
      <c r="PGD30" s="13"/>
      <c r="PGE30" s="6"/>
      <c r="PGH30" s="4"/>
      <c r="PGI30" s="16"/>
      <c r="PGL30" s="13"/>
      <c r="PGM30" s="6"/>
      <c r="PGP30" s="4"/>
      <c r="PGQ30" s="16"/>
      <c r="PGT30" s="13"/>
      <c r="PGU30" s="6"/>
      <c r="PGX30" s="4"/>
      <c r="PGY30" s="16"/>
      <c r="PHB30" s="13"/>
      <c r="PHC30" s="6"/>
      <c r="PHF30" s="4"/>
      <c r="PHG30" s="16"/>
      <c r="PHJ30" s="13"/>
      <c r="PHK30" s="6"/>
      <c r="PHN30" s="4"/>
      <c r="PHO30" s="16"/>
      <c r="PHR30" s="13"/>
      <c r="PHS30" s="6"/>
      <c r="PHV30" s="4"/>
      <c r="PHW30" s="16"/>
      <c r="PHZ30" s="13"/>
      <c r="PIA30" s="6"/>
      <c r="PID30" s="4"/>
      <c r="PIE30" s="16"/>
      <c r="PIH30" s="13"/>
      <c r="PII30" s="6"/>
      <c r="PIL30" s="4"/>
      <c r="PIM30" s="16"/>
      <c r="PIP30" s="13"/>
      <c r="PIQ30" s="6"/>
      <c r="PIT30" s="4"/>
      <c r="PIU30" s="16"/>
      <c r="PIX30" s="13"/>
      <c r="PIY30" s="6"/>
      <c r="PJB30" s="4"/>
      <c r="PJC30" s="16"/>
      <c r="PJF30" s="13"/>
      <c r="PJG30" s="6"/>
      <c r="PJJ30" s="4"/>
      <c r="PJK30" s="16"/>
      <c r="PJN30" s="13"/>
      <c r="PJO30" s="6"/>
      <c r="PJR30" s="4"/>
      <c r="PJS30" s="16"/>
      <c r="PJV30" s="13"/>
      <c r="PJW30" s="6"/>
      <c r="PJZ30" s="4"/>
      <c r="PKA30" s="16"/>
      <c r="PKD30" s="13"/>
      <c r="PKE30" s="6"/>
      <c r="PKH30" s="4"/>
      <c r="PKI30" s="16"/>
      <c r="PKL30" s="13"/>
      <c r="PKM30" s="6"/>
      <c r="PKP30" s="4"/>
      <c r="PKQ30" s="16"/>
      <c r="PKT30" s="13"/>
      <c r="PKU30" s="6"/>
      <c r="PKX30" s="4"/>
      <c r="PKY30" s="16"/>
      <c r="PLB30" s="13"/>
      <c r="PLC30" s="6"/>
      <c r="PLF30" s="4"/>
      <c r="PLG30" s="16"/>
      <c r="PLJ30" s="13"/>
      <c r="PLK30" s="6"/>
      <c r="PLN30" s="4"/>
      <c r="PLO30" s="16"/>
      <c r="PLR30" s="13"/>
      <c r="PLS30" s="6"/>
      <c r="PLV30" s="4"/>
      <c r="PLW30" s="16"/>
      <c r="PLZ30" s="13"/>
      <c r="PMA30" s="6"/>
      <c r="PMD30" s="4"/>
      <c r="PME30" s="16"/>
      <c r="PMH30" s="13"/>
      <c r="PMI30" s="6"/>
      <c r="PML30" s="4"/>
      <c r="PMM30" s="16"/>
      <c r="PMP30" s="13"/>
      <c r="PMQ30" s="6"/>
      <c r="PMT30" s="4"/>
      <c r="PMU30" s="16"/>
      <c r="PMX30" s="13"/>
      <c r="PMY30" s="6"/>
      <c r="PNB30" s="4"/>
      <c r="PNC30" s="16"/>
      <c r="PNF30" s="13"/>
      <c r="PNG30" s="6"/>
      <c r="PNJ30" s="4"/>
      <c r="PNK30" s="16"/>
      <c r="PNN30" s="13"/>
      <c r="PNO30" s="6"/>
      <c r="PNR30" s="4"/>
      <c r="PNS30" s="16"/>
      <c r="PNV30" s="13"/>
      <c r="PNW30" s="6"/>
      <c r="PNZ30" s="4"/>
      <c r="POA30" s="16"/>
      <c r="POD30" s="13"/>
      <c r="POE30" s="6"/>
      <c r="POH30" s="4"/>
      <c r="POI30" s="16"/>
      <c r="POL30" s="13"/>
      <c r="POM30" s="6"/>
      <c r="POP30" s="4"/>
      <c r="POQ30" s="16"/>
      <c r="POT30" s="13"/>
      <c r="POU30" s="6"/>
      <c r="POX30" s="4"/>
      <c r="POY30" s="16"/>
      <c r="PPB30" s="13"/>
      <c r="PPC30" s="6"/>
      <c r="PPF30" s="4"/>
      <c r="PPG30" s="16"/>
      <c r="PPJ30" s="13"/>
      <c r="PPK30" s="6"/>
      <c r="PPN30" s="4"/>
      <c r="PPO30" s="16"/>
      <c r="PPR30" s="13"/>
      <c r="PPS30" s="6"/>
      <c r="PPV30" s="4"/>
      <c r="PPW30" s="16"/>
      <c r="PPZ30" s="13"/>
      <c r="PQA30" s="6"/>
      <c r="PQD30" s="4"/>
      <c r="PQE30" s="16"/>
      <c r="PQH30" s="13"/>
      <c r="PQI30" s="6"/>
      <c r="PQL30" s="4"/>
      <c r="PQM30" s="16"/>
      <c r="PQP30" s="13"/>
      <c r="PQQ30" s="6"/>
      <c r="PQT30" s="4"/>
      <c r="PQU30" s="16"/>
      <c r="PQX30" s="13"/>
      <c r="PQY30" s="6"/>
      <c r="PRB30" s="4"/>
      <c r="PRC30" s="16"/>
      <c r="PRF30" s="13"/>
      <c r="PRG30" s="6"/>
      <c r="PRJ30" s="4"/>
      <c r="PRK30" s="16"/>
      <c r="PRN30" s="13"/>
      <c r="PRO30" s="6"/>
      <c r="PRR30" s="4"/>
      <c r="PRS30" s="16"/>
      <c r="PRV30" s="13"/>
      <c r="PRW30" s="6"/>
      <c r="PRZ30" s="4"/>
      <c r="PSA30" s="16"/>
      <c r="PSD30" s="13"/>
      <c r="PSE30" s="6"/>
      <c r="PSH30" s="4"/>
      <c r="PSI30" s="16"/>
      <c r="PSL30" s="13"/>
      <c r="PSM30" s="6"/>
      <c r="PSP30" s="4"/>
      <c r="PSQ30" s="16"/>
      <c r="PST30" s="13"/>
      <c r="PSU30" s="6"/>
      <c r="PSX30" s="4"/>
      <c r="PSY30" s="16"/>
      <c r="PTB30" s="13"/>
      <c r="PTC30" s="6"/>
      <c r="PTF30" s="4"/>
      <c r="PTG30" s="16"/>
      <c r="PTJ30" s="13"/>
      <c r="PTK30" s="6"/>
      <c r="PTN30" s="4"/>
      <c r="PTO30" s="16"/>
      <c r="PTR30" s="13"/>
      <c r="PTS30" s="6"/>
      <c r="PTV30" s="4"/>
      <c r="PTW30" s="16"/>
      <c r="PTZ30" s="13"/>
      <c r="PUA30" s="6"/>
      <c r="PUD30" s="4"/>
      <c r="PUE30" s="16"/>
      <c r="PUH30" s="13"/>
      <c r="PUI30" s="6"/>
      <c r="PUL30" s="4"/>
      <c r="PUM30" s="16"/>
      <c r="PUP30" s="13"/>
      <c r="PUQ30" s="6"/>
      <c r="PUT30" s="4"/>
      <c r="PUU30" s="16"/>
      <c r="PUX30" s="13"/>
      <c r="PUY30" s="6"/>
      <c r="PVB30" s="4"/>
      <c r="PVC30" s="16"/>
      <c r="PVF30" s="13"/>
      <c r="PVG30" s="6"/>
      <c r="PVJ30" s="4"/>
      <c r="PVK30" s="16"/>
      <c r="PVN30" s="13"/>
      <c r="PVO30" s="6"/>
      <c r="PVR30" s="4"/>
      <c r="PVS30" s="16"/>
      <c r="PVV30" s="13"/>
      <c r="PVW30" s="6"/>
      <c r="PVZ30" s="4"/>
      <c r="PWA30" s="16"/>
      <c r="PWD30" s="13"/>
      <c r="PWE30" s="6"/>
      <c r="PWH30" s="4"/>
      <c r="PWI30" s="16"/>
      <c r="PWL30" s="13"/>
      <c r="PWM30" s="6"/>
      <c r="PWP30" s="4"/>
      <c r="PWQ30" s="16"/>
      <c r="PWT30" s="13"/>
      <c r="PWU30" s="6"/>
      <c r="PWX30" s="4"/>
      <c r="PWY30" s="16"/>
      <c r="PXB30" s="13"/>
      <c r="PXC30" s="6"/>
      <c r="PXF30" s="4"/>
      <c r="PXG30" s="16"/>
      <c r="PXJ30" s="13"/>
      <c r="PXK30" s="6"/>
      <c r="PXN30" s="4"/>
      <c r="PXO30" s="16"/>
      <c r="PXR30" s="13"/>
      <c r="PXS30" s="6"/>
      <c r="PXV30" s="4"/>
      <c r="PXW30" s="16"/>
      <c r="PXZ30" s="13"/>
      <c r="PYA30" s="6"/>
      <c r="PYD30" s="4"/>
      <c r="PYE30" s="16"/>
      <c r="PYH30" s="13"/>
      <c r="PYI30" s="6"/>
      <c r="PYL30" s="4"/>
      <c r="PYM30" s="16"/>
      <c r="PYP30" s="13"/>
      <c r="PYQ30" s="6"/>
      <c r="PYT30" s="4"/>
      <c r="PYU30" s="16"/>
      <c r="PYX30" s="13"/>
      <c r="PYY30" s="6"/>
      <c r="PZB30" s="4"/>
      <c r="PZC30" s="16"/>
      <c r="PZF30" s="13"/>
      <c r="PZG30" s="6"/>
      <c r="PZJ30" s="4"/>
      <c r="PZK30" s="16"/>
      <c r="PZN30" s="13"/>
      <c r="PZO30" s="6"/>
      <c r="PZR30" s="4"/>
      <c r="PZS30" s="16"/>
      <c r="PZV30" s="13"/>
      <c r="PZW30" s="6"/>
      <c r="PZZ30" s="4"/>
      <c r="QAA30" s="16"/>
      <c r="QAD30" s="13"/>
      <c r="QAE30" s="6"/>
      <c r="QAH30" s="4"/>
      <c r="QAI30" s="16"/>
      <c r="QAL30" s="13"/>
      <c r="QAM30" s="6"/>
      <c r="QAP30" s="4"/>
      <c r="QAQ30" s="16"/>
      <c r="QAT30" s="13"/>
      <c r="QAU30" s="6"/>
      <c r="QAX30" s="4"/>
      <c r="QAY30" s="16"/>
      <c r="QBB30" s="13"/>
      <c r="QBC30" s="6"/>
      <c r="QBF30" s="4"/>
      <c r="QBG30" s="16"/>
      <c r="QBJ30" s="13"/>
      <c r="QBK30" s="6"/>
      <c r="QBN30" s="4"/>
      <c r="QBO30" s="16"/>
      <c r="QBR30" s="13"/>
      <c r="QBS30" s="6"/>
      <c r="QBV30" s="4"/>
      <c r="QBW30" s="16"/>
      <c r="QBZ30" s="13"/>
      <c r="QCA30" s="6"/>
      <c r="QCD30" s="4"/>
      <c r="QCE30" s="16"/>
      <c r="QCH30" s="13"/>
      <c r="QCI30" s="6"/>
      <c r="QCL30" s="4"/>
      <c r="QCM30" s="16"/>
      <c r="QCP30" s="13"/>
      <c r="QCQ30" s="6"/>
      <c r="QCT30" s="4"/>
      <c r="QCU30" s="16"/>
      <c r="QCX30" s="13"/>
      <c r="QCY30" s="6"/>
      <c r="QDB30" s="4"/>
      <c r="QDC30" s="16"/>
      <c r="QDF30" s="13"/>
      <c r="QDG30" s="6"/>
      <c r="QDJ30" s="4"/>
      <c r="QDK30" s="16"/>
      <c r="QDN30" s="13"/>
      <c r="QDO30" s="6"/>
      <c r="QDR30" s="4"/>
      <c r="QDS30" s="16"/>
      <c r="QDV30" s="13"/>
      <c r="QDW30" s="6"/>
      <c r="QDZ30" s="4"/>
      <c r="QEA30" s="16"/>
      <c r="QED30" s="13"/>
      <c r="QEE30" s="6"/>
      <c r="QEH30" s="4"/>
      <c r="QEI30" s="16"/>
      <c r="QEL30" s="13"/>
      <c r="QEM30" s="6"/>
      <c r="QEP30" s="4"/>
      <c r="QEQ30" s="16"/>
      <c r="QET30" s="13"/>
      <c r="QEU30" s="6"/>
      <c r="QEX30" s="4"/>
      <c r="QEY30" s="16"/>
      <c r="QFB30" s="13"/>
      <c r="QFC30" s="6"/>
      <c r="QFF30" s="4"/>
      <c r="QFG30" s="16"/>
      <c r="QFJ30" s="13"/>
      <c r="QFK30" s="6"/>
      <c r="QFN30" s="4"/>
      <c r="QFO30" s="16"/>
      <c r="QFR30" s="13"/>
      <c r="QFS30" s="6"/>
      <c r="QFV30" s="4"/>
      <c r="QFW30" s="16"/>
      <c r="QFZ30" s="13"/>
      <c r="QGA30" s="6"/>
      <c r="QGD30" s="4"/>
      <c r="QGE30" s="16"/>
      <c r="QGH30" s="13"/>
      <c r="QGI30" s="6"/>
      <c r="QGL30" s="4"/>
      <c r="QGM30" s="16"/>
      <c r="QGP30" s="13"/>
      <c r="QGQ30" s="6"/>
      <c r="QGT30" s="4"/>
      <c r="QGU30" s="16"/>
      <c r="QGX30" s="13"/>
      <c r="QGY30" s="6"/>
      <c r="QHB30" s="4"/>
      <c r="QHC30" s="16"/>
      <c r="QHF30" s="13"/>
      <c r="QHG30" s="6"/>
      <c r="QHJ30" s="4"/>
      <c r="QHK30" s="16"/>
      <c r="QHN30" s="13"/>
      <c r="QHO30" s="6"/>
      <c r="QHR30" s="4"/>
      <c r="QHS30" s="16"/>
      <c r="QHV30" s="13"/>
      <c r="QHW30" s="6"/>
      <c r="QHZ30" s="4"/>
      <c r="QIA30" s="16"/>
      <c r="QID30" s="13"/>
      <c r="QIE30" s="6"/>
      <c r="QIH30" s="4"/>
      <c r="QII30" s="16"/>
      <c r="QIL30" s="13"/>
      <c r="QIM30" s="6"/>
      <c r="QIP30" s="4"/>
      <c r="QIQ30" s="16"/>
      <c r="QIT30" s="13"/>
      <c r="QIU30" s="6"/>
      <c r="QIX30" s="4"/>
      <c r="QIY30" s="16"/>
      <c r="QJB30" s="13"/>
      <c r="QJC30" s="6"/>
      <c r="QJF30" s="4"/>
      <c r="QJG30" s="16"/>
      <c r="QJJ30" s="13"/>
      <c r="QJK30" s="6"/>
      <c r="QJN30" s="4"/>
      <c r="QJO30" s="16"/>
      <c r="QJR30" s="13"/>
      <c r="QJS30" s="6"/>
      <c r="QJV30" s="4"/>
      <c r="QJW30" s="16"/>
      <c r="QJZ30" s="13"/>
      <c r="QKA30" s="6"/>
      <c r="QKD30" s="4"/>
      <c r="QKE30" s="16"/>
      <c r="QKH30" s="13"/>
      <c r="QKI30" s="6"/>
      <c r="QKL30" s="4"/>
      <c r="QKM30" s="16"/>
      <c r="QKP30" s="13"/>
      <c r="QKQ30" s="6"/>
      <c r="QKT30" s="4"/>
      <c r="QKU30" s="16"/>
      <c r="QKX30" s="13"/>
      <c r="QKY30" s="6"/>
      <c r="QLB30" s="4"/>
      <c r="QLC30" s="16"/>
      <c r="QLF30" s="13"/>
      <c r="QLG30" s="6"/>
      <c r="QLJ30" s="4"/>
      <c r="QLK30" s="16"/>
      <c r="QLN30" s="13"/>
      <c r="QLO30" s="6"/>
      <c r="QLR30" s="4"/>
      <c r="QLS30" s="16"/>
      <c r="QLV30" s="13"/>
      <c r="QLW30" s="6"/>
      <c r="QLZ30" s="4"/>
      <c r="QMA30" s="16"/>
      <c r="QMD30" s="13"/>
      <c r="QME30" s="6"/>
      <c r="QMH30" s="4"/>
      <c r="QMI30" s="16"/>
      <c r="QML30" s="13"/>
      <c r="QMM30" s="6"/>
      <c r="QMP30" s="4"/>
      <c r="QMQ30" s="16"/>
      <c r="QMT30" s="13"/>
      <c r="QMU30" s="6"/>
      <c r="QMX30" s="4"/>
      <c r="QMY30" s="16"/>
      <c r="QNB30" s="13"/>
      <c r="QNC30" s="6"/>
      <c r="QNF30" s="4"/>
      <c r="QNG30" s="16"/>
      <c r="QNJ30" s="13"/>
      <c r="QNK30" s="6"/>
      <c r="QNN30" s="4"/>
      <c r="QNO30" s="16"/>
      <c r="QNR30" s="13"/>
      <c r="QNS30" s="6"/>
      <c r="QNV30" s="4"/>
      <c r="QNW30" s="16"/>
      <c r="QNZ30" s="13"/>
      <c r="QOA30" s="6"/>
      <c r="QOD30" s="4"/>
      <c r="QOE30" s="16"/>
      <c r="QOH30" s="13"/>
      <c r="QOI30" s="6"/>
      <c r="QOL30" s="4"/>
      <c r="QOM30" s="16"/>
      <c r="QOP30" s="13"/>
      <c r="QOQ30" s="6"/>
      <c r="QOT30" s="4"/>
      <c r="QOU30" s="16"/>
      <c r="QOX30" s="13"/>
      <c r="QOY30" s="6"/>
      <c r="QPB30" s="4"/>
      <c r="QPC30" s="16"/>
      <c r="QPF30" s="13"/>
      <c r="QPG30" s="6"/>
      <c r="QPJ30" s="4"/>
      <c r="QPK30" s="16"/>
      <c r="QPN30" s="13"/>
      <c r="QPO30" s="6"/>
      <c r="QPR30" s="4"/>
      <c r="QPS30" s="16"/>
      <c r="QPV30" s="13"/>
      <c r="QPW30" s="6"/>
      <c r="QPZ30" s="4"/>
      <c r="QQA30" s="16"/>
      <c r="QQD30" s="13"/>
      <c r="QQE30" s="6"/>
      <c r="QQH30" s="4"/>
      <c r="QQI30" s="16"/>
      <c r="QQL30" s="13"/>
      <c r="QQM30" s="6"/>
      <c r="QQP30" s="4"/>
      <c r="QQQ30" s="16"/>
      <c r="QQT30" s="13"/>
      <c r="QQU30" s="6"/>
      <c r="QQX30" s="4"/>
      <c r="QQY30" s="16"/>
      <c r="QRB30" s="13"/>
      <c r="QRC30" s="6"/>
      <c r="QRF30" s="4"/>
      <c r="QRG30" s="16"/>
      <c r="QRJ30" s="13"/>
      <c r="QRK30" s="6"/>
      <c r="QRN30" s="4"/>
      <c r="QRO30" s="16"/>
      <c r="QRR30" s="13"/>
      <c r="QRS30" s="6"/>
      <c r="QRV30" s="4"/>
      <c r="QRW30" s="16"/>
      <c r="QRZ30" s="13"/>
      <c r="QSA30" s="6"/>
      <c r="QSD30" s="4"/>
      <c r="QSE30" s="16"/>
      <c r="QSH30" s="13"/>
      <c r="QSI30" s="6"/>
      <c r="QSL30" s="4"/>
      <c r="QSM30" s="16"/>
      <c r="QSP30" s="13"/>
      <c r="QSQ30" s="6"/>
      <c r="QST30" s="4"/>
      <c r="QSU30" s="16"/>
      <c r="QSX30" s="13"/>
      <c r="QSY30" s="6"/>
      <c r="QTB30" s="4"/>
      <c r="QTC30" s="16"/>
      <c r="QTF30" s="13"/>
      <c r="QTG30" s="6"/>
      <c r="QTJ30" s="4"/>
      <c r="QTK30" s="16"/>
      <c r="QTN30" s="13"/>
      <c r="QTO30" s="6"/>
      <c r="QTR30" s="4"/>
      <c r="QTS30" s="16"/>
      <c r="QTV30" s="13"/>
      <c r="QTW30" s="6"/>
      <c r="QTZ30" s="4"/>
      <c r="QUA30" s="16"/>
      <c r="QUD30" s="13"/>
      <c r="QUE30" s="6"/>
      <c r="QUH30" s="4"/>
      <c r="QUI30" s="16"/>
      <c r="QUL30" s="13"/>
      <c r="QUM30" s="6"/>
      <c r="QUP30" s="4"/>
      <c r="QUQ30" s="16"/>
      <c r="QUT30" s="13"/>
      <c r="QUU30" s="6"/>
      <c r="QUX30" s="4"/>
      <c r="QUY30" s="16"/>
      <c r="QVB30" s="13"/>
      <c r="QVC30" s="6"/>
      <c r="QVF30" s="4"/>
      <c r="QVG30" s="16"/>
      <c r="QVJ30" s="13"/>
      <c r="QVK30" s="6"/>
      <c r="QVN30" s="4"/>
      <c r="QVO30" s="16"/>
      <c r="QVR30" s="13"/>
      <c r="QVS30" s="6"/>
      <c r="QVV30" s="4"/>
      <c r="QVW30" s="16"/>
      <c r="QVZ30" s="13"/>
      <c r="QWA30" s="6"/>
      <c r="QWD30" s="4"/>
      <c r="QWE30" s="16"/>
      <c r="QWH30" s="13"/>
      <c r="QWI30" s="6"/>
      <c r="QWL30" s="4"/>
      <c r="QWM30" s="16"/>
      <c r="QWP30" s="13"/>
      <c r="QWQ30" s="6"/>
      <c r="QWT30" s="4"/>
      <c r="QWU30" s="16"/>
      <c r="QWX30" s="13"/>
      <c r="QWY30" s="6"/>
      <c r="QXB30" s="4"/>
      <c r="QXC30" s="16"/>
      <c r="QXF30" s="13"/>
      <c r="QXG30" s="6"/>
      <c r="QXJ30" s="4"/>
      <c r="QXK30" s="16"/>
      <c r="QXN30" s="13"/>
      <c r="QXO30" s="6"/>
      <c r="QXR30" s="4"/>
      <c r="QXS30" s="16"/>
      <c r="QXV30" s="13"/>
      <c r="QXW30" s="6"/>
      <c r="QXZ30" s="4"/>
      <c r="QYA30" s="16"/>
      <c r="QYD30" s="13"/>
      <c r="QYE30" s="6"/>
      <c r="QYH30" s="4"/>
      <c r="QYI30" s="16"/>
      <c r="QYL30" s="13"/>
      <c r="QYM30" s="6"/>
      <c r="QYP30" s="4"/>
      <c r="QYQ30" s="16"/>
      <c r="QYT30" s="13"/>
      <c r="QYU30" s="6"/>
      <c r="QYX30" s="4"/>
      <c r="QYY30" s="16"/>
      <c r="QZB30" s="13"/>
      <c r="QZC30" s="6"/>
      <c r="QZF30" s="4"/>
      <c r="QZG30" s="16"/>
      <c r="QZJ30" s="13"/>
      <c r="QZK30" s="6"/>
      <c r="QZN30" s="4"/>
      <c r="QZO30" s="16"/>
      <c r="QZR30" s="13"/>
      <c r="QZS30" s="6"/>
      <c r="QZV30" s="4"/>
      <c r="QZW30" s="16"/>
      <c r="QZZ30" s="13"/>
      <c r="RAA30" s="6"/>
      <c r="RAD30" s="4"/>
      <c r="RAE30" s="16"/>
      <c r="RAH30" s="13"/>
      <c r="RAI30" s="6"/>
      <c r="RAL30" s="4"/>
      <c r="RAM30" s="16"/>
      <c r="RAP30" s="13"/>
      <c r="RAQ30" s="6"/>
      <c r="RAT30" s="4"/>
      <c r="RAU30" s="16"/>
      <c r="RAX30" s="13"/>
      <c r="RAY30" s="6"/>
      <c r="RBB30" s="4"/>
      <c r="RBC30" s="16"/>
      <c r="RBF30" s="13"/>
      <c r="RBG30" s="6"/>
      <c r="RBJ30" s="4"/>
      <c r="RBK30" s="16"/>
      <c r="RBN30" s="13"/>
      <c r="RBO30" s="6"/>
      <c r="RBR30" s="4"/>
      <c r="RBS30" s="16"/>
      <c r="RBV30" s="13"/>
      <c r="RBW30" s="6"/>
      <c r="RBZ30" s="4"/>
      <c r="RCA30" s="16"/>
      <c r="RCD30" s="13"/>
      <c r="RCE30" s="6"/>
      <c r="RCH30" s="4"/>
      <c r="RCI30" s="16"/>
      <c r="RCL30" s="13"/>
      <c r="RCM30" s="6"/>
      <c r="RCP30" s="4"/>
      <c r="RCQ30" s="16"/>
      <c r="RCT30" s="13"/>
      <c r="RCU30" s="6"/>
      <c r="RCX30" s="4"/>
      <c r="RCY30" s="16"/>
      <c r="RDB30" s="13"/>
      <c r="RDC30" s="6"/>
      <c r="RDF30" s="4"/>
      <c r="RDG30" s="16"/>
      <c r="RDJ30" s="13"/>
      <c r="RDK30" s="6"/>
      <c r="RDN30" s="4"/>
      <c r="RDO30" s="16"/>
      <c r="RDR30" s="13"/>
      <c r="RDS30" s="6"/>
      <c r="RDV30" s="4"/>
      <c r="RDW30" s="16"/>
      <c r="RDZ30" s="13"/>
      <c r="REA30" s="6"/>
      <c r="RED30" s="4"/>
      <c r="REE30" s="16"/>
      <c r="REH30" s="13"/>
      <c r="REI30" s="6"/>
      <c r="REL30" s="4"/>
      <c r="REM30" s="16"/>
      <c r="REP30" s="13"/>
      <c r="REQ30" s="6"/>
      <c r="RET30" s="4"/>
      <c r="REU30" s="16"/>
      <c r="REX30" s="13"/>
      <c r="REY30" s="6"/>
      <c r="RFB30" s="4"/>
      <c r="RFC30" s="16"/>
      <c r="RFF30" s="13"/>
      <c r="RFG30" s="6"/>
      <c r="RFJ30" s="4"/>
      <c r="RFK30" s="16"/>
      <c r="RFN30" s="13"/>
      <c r="RFO30" s="6"/>
      <c r="RFR30" s="4"/>
      <c r="RFS30" s="16"/>
      <c r="RFV30" s="13"/>
      <c r="RFW30" s="6"/>
      <c r="RFZ30" s="4"/>
      <c r="RGA30" s="16"/>
      <c r="RGD30" s="13"/>
      <c r="RGE30" s="6"/>
      <c r="RGH30" s="4"/>
      <c r="RGI30" s="16"/>
      <c r="RGL30" s="13"/>
      <c r="RGM30" s="6"/>
      <c r="RGP30" s="4"/>
      <c r="RGQ30" s="16"/>
      <c r="RGT30" s="13"/>
      <c r="RGU30" s="6"/>
      <c r="RGX30" s="4"/>
      <c r="RGY30" s="16"/>
      <c r="RHB30" s="13"/>
      <c r="RHC30" s="6"/>
      <c r="RHF30" s="4"/>
      <c r="RHG30" s="16"/>
      <c r="RHJ30" s="13"/>
      <c r="RHK30" s="6"/>
      <c r="RHN30" s="4"/>
      <c r="RHO30" s="16"/>
      <c r="RHR30" s="13"/>
      <c r="RHS30" s="6"/>
      <c r="RHV30" s="4"/>
      <c r="RHW30" s="16"/>
      <c r="RHZ30" s="13"/>
      <c r="RIA30" s="6"/>
      <c r="RID30" s="4"/>
      <c r="RIE30" s="16"/>
      <c r="RIH30" s="13"/>
      <c r="RII30" s="6"/>
      <c r="RIL30" s="4"/>
      <c r="RIM30" s="16"/>
      <c r="RIP30" s="13"/>
      <c r="RIQ30" s="6"/>
      <c r="RIT30" s="4"/>
      <c r="RIU30" s="16"/>
      <c r="RIX30" s="13"/>
      <c r="RIY30" s="6"/>
      <c r="RJB30" s="4"/>
      <c r="RJC30" s="16"/>
      <c r="RJF30" s="13"/>
      <c r="RJG30" s="6"/>
      <c r="RJJ30" s="4"/>
      <c r="RJK30" s="16"/>
      <c r="RJN30" s="13"/>
      <c r="RJO30" s="6"/>
      <c r="RJR30" s="4"/>
      <c r="RJS30" s="16"/>
      <c r="RJV30" s="13"/>
      <c r="RJW30" s="6"/>
      <c r="RJZ30" s="4"/>
      <c r="RKA30" s="16"/>
      <c r="RKD30" s="13"/>
      <c r="RKE30" s="6"/>
      <c r="RKH30" s="4"/>
      <c r="RKI30" s="16"/>
      <c r="RKL30" s="13"/>
      <c r="RKM30" s="6"/>
      <c r="RKP30" s="4"/>
      <c r="RKQ30" s="16"/>
      <c r="RKT30" s="13"/>
      <c r="RKU30" s="6"/>
      <c r="RKX30" s="4"/>
      <c r="RKY30" s="16"/>
      <c r="RLB30" s="13"/>
      <c r="RLC30" s="6"/>
      <c r="RLF30" s="4"/>
      <c r="RLG30" s="16"/>
      <c r="RLJ30" s="13"/>
      <c r="RLK30" s="6"/>
      <c r="RLN30" s="4"/>
      <c r="RLO30" s="16"/>
      <c r="RLR30" s="13"/>
      <c r="RLS30" s="6"/>
      <c r="RLV30" s="4"/>
      <c r="RLW30" s="16"/>
      <c r="RLZ30" s="13"/>
      <c r="RMA30" s="6"/>
      <c r="RMD30" s="4"/>
      <c r="RME30" s="16"/>
      <c r="RMH30" s="13"/>
      <c r="RMI30" s="6"/>
      <c r="RML30" s="4"/>
      <c r="RMM30" s="16"/>
      <c r="RMP30" s="13"/>
      <c r="RMQ30" s="6"/>
      <c r="RMT30" s="4"/>
      <c r="RMU30" s="16"/>
      <c r="RMX30" s="13"/>
      <c r="RMY30" s="6"/>
      <c r="RNB30" s="4"/>
      <c r="RNC30" s="16"/>
      <c r="RNF30" s="13"/>
      <c r="RNG30" s="6"/>
      <c r="RNJ30" s="4"/>
      <c r="RNK30" s="16"/>
      <c r="RNN30" s="13"/>
      <c r="RNO30" s="6"/>
      <c r="RNR30" s="4"/>
      <c r="RNS30" s="16"/>
      <c r="RNV30" s="13"/>
      <c r="RNW30" s="6"/>
      <c r="RNZ30" s="4"/>
      <c r="ROA30" s="16"/>
      <c r="ROD30" s="13"/>
      <c r="ROE30" s="6"/>
      <c r="ROH30" s="4"/>
      <c r="ROI30" s="16"/>
      <c r="ROL30" s="13"/>
      <c r="ROM30" s="6"/>
      <c r="ROP30" s="4"/>
      <c r="ROQ30" s="16"/>
      <c r="ROT30" s="13"/>
      <c r="ROU30" s="6"/>
      <c r="ROX30" s="4"/>
      <c r="ROY30" s="16"/>
      <c r="RPB30" s="13"/>
      <c r="RPC30" s="6"/>
      <c r="RPF30" s="4"/>
      <c r="RPG30" s="16"/>
      <c r="RPJ30" s="13"/>
      <c r="RPK30" s="6"/>
      <c r="RPN30" s="4"/>
      <c r="RPO30" s="16"/>
      <c r="RPR30" s="13"/>
      <c r="RPS30" s="6"/>
      <c r="RPV30" s="4"/>
      <c r="RPW30" s="16"/>
      <c r="RPZ30" s="13"/>
      <c r="RQA30" s="6"/>
      <c r="RQD30" s="4"/>
      <c r="RQE30" s="16"/>
      <c r="RQH30" s="13"/>
      <c r="RQI30" s="6"/>
      <c r="RQL30" s="4"/>
      <c r="RQM30" s="16"/>
      <c r="RQP30" s="13"/>
      <c r="RQQ30" s="6"/>
      <c r="RQT30" s="4"/>
      <c r="RQU30" s="16"/>
      <c r="RQX30" s="13"/>
      <c r="RQY30" s="6"/>
      <c r="RRB30" s="4"/>
      <c r="RRC30" s="16"/>
      <c r="RRF30" s="13"/>
      <c r="RRG30" s="6"/>
      <c r="RRJ30" s="4"/>
      <c r="RRK30" s="16"/>
      <c r="RRN30" s="13"/>
      <c r="RRO30" s="6"/>
      <c r="RRR30" s="4"/>
      <c r="RRS30" s="16"/>
      <c r="RRV30" s="13"/>
      <c r="RRW30" s="6"/>
      <c r="RRZ30" s="4"/>
      <c r="RSA30" s="16"/>
      <c r="RSD30" s="13"/>
      <c r="RSE30" s="6"/>
      <c r="RSH30" s="4"/>
      <c r="RSI30" s="16"/>
      <c r="RSL30" s="13"/>
      <c r="RSM30" s="6"/>
      <c r="RSP30" s="4"/>
      <c r="RSQ30" s="16"/>
      <c r="RST30" s="13"/>
      <c r="RSU30" s="6"/>
      <c r="RSX30" s="4"/>
      <c r="RSY30" s="16"/>
      <c r="RTB30" s="13"/>
      <c r="RTC30" s="6"/>
      <c r="RTF30" s="4"/>
      <c r="RTG30" s="16"/>
      <c r="RTJ30" s="13"/>
      <c r="RTK30" s="6"/>
      <c r="RTN30" s="4"/>
      <c r="RTO30" s="16"/>
      <c r="RTR30" s="13"/>
      <c r="RTS30" s="6"/>
      <c r="RTV30" s="4"/>
      <c r="RTW30" s="16"/>
      <c r="RTZ30" s="13"/>
      <c r="RUA30" s="6"/>
      <c r="RUD30" s="4"/>
      <c r="RUE30" s="16"/>
      <c r="RUH30" s="13"/>
      <c r="RUI30" s="6"/>
      <c r="RUL30" s="4"/>
      <c r="RUM30" s="16"/>
      <c r="RUP30" s="13"/>
      <c r="RUQ30" s="6"/>
      <c r="RUT30" s="4"/>
      <c r="RUU30" s="16"/>
      <c r="RUX30" s="13"/>
      <c r="RUY30" s="6"/>
      <c r="RVB30" s="4"/>
      <c r="RVC30" s="16"/>
      <c r="RVF30" s="13"/>
      <c r="RVG30" s="6"/>
      <c r="RVJ30" s="4"/>
      <c r="RVK30" s="16"/>
      <c r="RVN30" s="13"/>
      <c r="RVO30" s="6"/>
      <c r="RVR30" s="4"/>
      <c r="RVS30" s="16"/>
      <c r="RVV30" s="13"/>
      <c r="RVW30" s="6"/>
      <c r="RVZ30" s="4"/>
      <c r="RWA30" s="16"/>
      <c r="RWD30" s="13"/>
      <c r="RWE30" s="6"/>
      <c r="RWH30" s="4"/>
      <c r="RWI30" s="16"/>
      <c r="RWL30" s="13"/>
      <c r="RWM30" s="6"/>
      <c r="RWP30" s="4"/>
      <c r="RWQ30" s="16"/>
      <c r="RWT30" s="13"/>
      <c r="RWU30" s="6"/>
      <c r="RWX30" s="4"/>
      <c r="RWY30" s="16"/>
      <c r="RXB30" s="13"/>
      <c r="RXC30" s="6"/>
      <c r="RXF30" s="4"/>
      <c r="RXG30" s="16"/>
      <c r="RXJ30" s="13"/>
      <c r="RXK30" s="6"/>
      <c r="RXN30" s="4"/>
      <c r="RXO30" s="16"/>
      <c r="RXR30" s="13"/>
      <c r="RXS30" s="6"/>
      <c r="RXV30" s="4"/>
      <c r="RXW30" s="16"/>
      <c r="RXZ30" s="13"/>
      <c r="RYA30" s="6"/>
      <c r="RYD30" s="4"/>
      <c r="RYE30" s="16"/>
      <c r="RYH30" s="13"/>
      <c r="RYI30" s="6"/>
      <c r="RYL30" s="4"/>
      <c r="RYM30" s="16"/>
      <c r="RYP30" s="13"/>
      <c r="RYQ30" s="6"/>
      <c r="RYT30" s="4"/>
      <c r="RYU30" s="16"/>
      <c r="RYX30" s="13"/>
      <c r="RYY30" s="6"/>
      <c r="RZB30" s="4"/>
      <c r="RZC30" s="16"/>
      <c r="RZF30" s="13"/>
      <c r="RZG30" s="6"/>
      <c r="RZJ30" s="4"/>
      <c r="RZK30" s="16"/>
      <c r="RZN30" s="13"/>
      <c r="RZO30" s="6"/>
      <c r="RZR30" s="4"/>
      <c r="RZS30" s="16"/>
      <c r="RZV30" s="13"/>
      <c r="RZW30" s="6"/>
      <c r="RZZ30" s="4"/>
      <c r="SAA30" s="16"/>
      <c r="SAD30" s="13"/>
      <c r="SAE30" s="6"/>
      <c r="SAH30" s="4"/>
      <c r="SAI30" s="16"/>
      <c r="SAL30" s="13"/>
      <c r="SAM30" s="6"/>
      <c r="SAP30" s="4"/>
      <c r="SAQ30" s="16"/>
      <c r="SAT30" s="13"/>
      <c r="SAU30" s="6"/>
      <c r="SAX30" s="4"/>
      <c r="SAY30" s="16"/>
      <c r="SBB30" s="13"/>
      <c r="SBC30" s="6"/>
      <c r="SBF30" s="4"/>
      <c r="SBG30" s="16"/>
      <c r="SBJ30" s="13"/>
      <c r="SBK30" s="6"/>
      <c r="SBN30" s="4"/>
      <c r="SBO30" s="16"/>
      <c r="SBR30" s="13"/>
      <c r="SBS30" s="6"/>
      <c r="SBV30" s="4"/>
      <c r="SBW30" s="16"/>
      <c r="SBZ30" s="13"/>
      <c r="SCA30" s="6"/>
      <c r="SCD30" s="4"/>
      <c r="SCE30" s="16"/>
      <c r="SCH30" s="13"/>
      <c r="SCI30" s="6"/>
      <c r="SCL30" s="4"/>
      <c r="SCM30" s="16"/>
      <c r="SCP30" s="13"/>
      <c r="SCQ30" s="6"/>
      <c r="SCT30" s="4"/>
      <c r="SCU30" s="16"/>
      <c r="SCX30" s="13"/>
      <c r="SCY30" s="6"/>
      <c r="SDB30" s="4"/>
      <c r="SDC30" s="16"/>
      <c r="SDF30" s="13"/>
      <c r="SDG30" s="6"/>
      <c r="SDJ30" s="4"/>
      <c r="SDK30" s="16"/>
      <c r="SDN30" s="13"/>
      <c r="SDO30" s="6"/>
      <c r="SDR30" s="4"/>
      <c r="SDS30" s="16"/>
      <c r="SDV30" s="13"/>
      <c r="SDW30" s="6"/>
      <c r="SDZ30" s="4"/>
      <c r="SEA30" s="16"/>
      <c r="SED30" s="13"/>
      <c r="SEE30" s="6"/>
      <c r="SEH30" s="4"/>
      <c r="SEI30" s="16"/>
      <c r="SEL30" s="13"/>
      <c r="SEM30" s="6"/>
      <c r="SEP30" s="4"/>
      <c r="SEQ30" s="16"/>
      <c r="SET30" s="13"/>
      <c r="SEU30" s="6"/>
      <c r="SEX30" s="4"/>
      <c r="SEY30" s="16"/>
      <c r="SFB30" s="13"/>
      <c r="SFC30" s="6"/>
      <c r="SFF30" s="4"/>
      <c r="SFG30" s="16"/>
      <c r="SFJ30" s="13"/>
      <c r="SFK30" s="6"/>
      <c r="SFN30" s="4"/>
      <c r="SFO30" s="16"/>
      <c r="SFR30" s="13"/>
      <c r="SFS30" s="6"/>
      <c r="SFV30" s="4"/>
      <c r="SFW30" s="16"/>
      <c r="SFZ30" s="13"/>
      <c r="SGA30" s="6"/>
      <c r="SGD30" s="4"/>
      <c r="SGE30" s="16"/>
      <c r="SGH30" s="13"/>
      <c r="SGI30" s="6"/>
      <c r="SGL30" s="4"/>
      <c r="SGM30" s="16"/>
      <c r="SGP30" s="13"/>
      <c r="SGQ30" s="6"/>
      <c r="SGT30" s="4"/>
      <c r="SGU30" s="16"/>
      <c r="SGX30" s="13"/>
      <c r="SGY30" s="6"/>
      <c r="SHB30" s="4"/>
      <c r="SHC30" s="16"/>
      <c r="SHF30" s="13"/>
      <c r="SHG30" s="6"/>
      <c r="SHJ30" s="4"/>
      <c r="SHK30" s="16"/>
      <c r="SHN30" s="13"/>
      <c r="SHO30" s="6"/>
      <c r="SHR30" s="4"/>
      <c r="SHS30" s="16"/>
      <c r="SHV30" s="13"/>
      <c r="SHW30" s="6"/>
      <c r="SHZ30" s="4"/>
      <c r="SIA30" s="16"/>
      <c r="SID30" s="13"/>
      <c r="SIE30" s="6"/>
      <c r="SIH30" s="4"/>
      <c r="SII30" s="16"/>
      <c r="SIL30" s="13"/>
      <c r="SIM30" s="6"/>
      <c r="SIP30" s="4"/>
      <c r="SIQ30" s="16"/>
      <c r="SIT30" s="13"/>
      <c r="SIU30" s="6"/>
      <c r="SIX30" s="4"/>
      <c r="SIY30" s="16"/>
      <c r="SJB30" s="13"/>
      <c r="SJC30" s="6"/>
      <c r="SJF30" s="4"/>
      <c r="SJG30" s="16"/>
      <c r="SJJ30" s="13"/>
      <c r="SJK30" s="6"/>
      <c r="SJN30" s="4"/>
      <c r="SJO30" s="16"/>
      <c r="SJR30" s="13"/>
      <c r="SJS30" s="6"/>
      <c r="SJV30" s="4"/>
      <c r="SJW30" s="16"/>
      <c r="SJZ30" s="13"/>
      <c r="SKA30" s="6"/>
      <c r="SKD30" s="4"/>
      <c r="SKE30" s="16"/>
      <c r="SKH30" s="13"/>
      <c r="SKI30" s="6"/>
      <c r="SKL30" s="4"/>
      <c r="SKM30" s="16"/>
      <c r="SKP30" s="13"/>
      <c r="SKQ30" s="6"/>
      <c r="SKT30" s="4"/>
      <c r="SKU30" s="16"/>
      <c r="SKX30" s="13"/>
      <c r="SKY30" s="6"/>
      <c r="SLB30" s="4"/>
      <c r="SLC30" s="16"/>
      <c r="SLF30" s="13"/>
      <c r="SLG30" s="6"/>
      <c r="SLJ30" s="4"/>
      <c r="SLK30" s="16"/>
      <c r="SLN30" s="13"/>
      <c r="SLO30" s="6"/>
      <c r="SLR30" s="4"/>
      <c r="SLS30" s="16"/>
      <c r="SLV30" s="13"/>
      <c r="SLW30" s="6"/>
      <c r="SLZ30" s="4"/>
      <c r="SMA30" s="16"/>
      <c r="SMD30" s="13"/>
      <c r="SME30" s="6"/>
      <c r="SMH30" s="4"/>
      <c r="SMI30" s="16"/>
      <c r="SML30" s="13"/>
      <c r="SMM30" s="6"/>
      <c r="SMP30" s="4"/>
      <c r="SMQ30" s="16"/>
      <c r="SMT30" s="13"/>
      <c r="SMU30" s="6"/>
      <c r="SMX30" s="4"/>
      <c r="SMY30" s="16"/>
      <c r="SNB30" s="13"/>
      <c r="SNC30" s="6"/>
      <c r="SNF30" s="4"/>
      <c r="SNG30" s="16"/>
      <c r="SNJ30" s="13"/>
      <c r="SNK30" s="6"/>
      <c r="SNN30" s="4"/>
      <c r="SNO30" s="16"/>
      <c r="SNR30" s="13"/>
      <c r="SNS30" s="6"/>
      <c r="SNV30" s="4"/>
      <c r="SNW30" s="16"/>
      <c r="SNZ30" s="13"/>
      <c r="SOA30" s="6"/>
      <c r="SOD30" s="4"/>
      <c r="SOE30" s="16"/>
      <c r="SOH30" s="13"/>
      <c r="SOI30" s="6"/>
      <c r="SOL30" s="4"/>
      <c r="SOM30" s="16"/>
      <c r="SOP30" s="13"/>
      <c r="SOQ30" s="6"/>
      <c r="SOT30" s="4"/>
      <c r="SOU30" s="16"/>
      <c r="SOX30" s="13"/>
      <c r="SOY30" s="6"/>
      <c r="SPB30" s="4"/>
      <c r="SPC30" s="16"/>
      <c r="SPF30" s="13"/>
      <c r="SPG30" s="6"/>
      <c r="SPJ30" s="4"/>
      <c r="SPK30" s="16"/>
      <c r="SPN30" s="13"/>
      <c r="SPO30" s="6"/>
      <c r="SPR30" s="4"/>
      <c r="SPS30" s="16"/>
      <c r="SPV30" s="13"/>
      <c r="SPW30" s="6"/>
      <c r="SPZ30" s="4"/>
      <c r="SQA30" s="16"/>
      <c r="SQD30" s="13"/>
      <c r="SQE30" s="6"/>
      <c r="SQH30" s="4"/>
      <c r="SQI30" s="16"/>
      <c r="SQL30" s="13"/>
      <c r="SQM30" s="6"/>
      <c r="SQP30" s="4"/>
      <c r="SQQ30" s="16"/>
      <c r="SQT30" s="13"/>
      <c r="SQU30" s="6"/>
      <c r="SQX30" s="4"/>
      <c r="SQY30" s="16"/>
      <c r="SRB30" s="13"/>
      <c r="SRC30" s="6"/>
      <c r="SRF30" s="4"/>
      <c r="SRG30" s="16"/>
      <c r="SRJ30" s="13"/>
      <c r="SRK30" s="6"/>
      <c r="SRN30" s="4"/>
      <c r="SRO30" s="16"/>
      <c r="SRR30" s="13"/>
      <c r="SRS30" s="6"/>
      <c r="SRV30" s="4"/>
      <c r="SRW30" s="16"/>
      <c r="SRZ30" s="13"/>
      <c r="SSA30" s="6"/>
      <c r="SSD30" s="4"/>
      <c r="SSE30" s="16"/>
      <c r="SSH30" s="13"/>
      <c r="SSI30" s="6"/>
      <c r="SSL30" s="4"/>
      <c r="SSM30" s="16"/>
      <c r="SSP30" s="13"/>
      <c r="SSQ30" s="6"/>
      <c r="SST30" s="4"/>
      <c r="SSU30" s="16"/>
      <c r="SSX30" s="13"/>
      <c r="SSY30" s="6"/>
      <c r="STB30" s="4"/>
      <c r="STC30" s="16"/>
      <c r="STF30" s="13"/>
      <c r="STG30" s="6"/>
      <c r="STJ30" s="4"/>
      <c r="STK30" s="16"/>
      <c r="STN30" s="13"/>
      <c r="STO30" s="6"/>
      <c r="STR30" s="4"/>
      <c r="STS30" s="16"/>
      <c r="STV30" s="13"/>
      <c r="STW30" s="6"/>
      <c r="STZ30" s="4"/>
      <c r="SUA30" s="16"/>
      <c r="SUD30" s="13"/>
      <c r="SUE30" s="6"/>
      <c r="SUH30" s="4"/>
      <c r="SUI30" s="16"/>
      <c r="SUL30" s="13"/>
      <c r="SUM30" s="6"/>
      <c r="SUP30" s="4"/>
      <c r="SUQ30" s="16"/>
      <c r="SUT30" s="13"/>
      <c r="SUU30" s="6"/>
      <c r="SUX30" s="4"/>
      <c r="SUY30" s="16"/>
      <c r="SVB30" s="13"/>
      <c r="SVC30" s="6"/>
      <c r="SVF30" s="4"/>
      <c r="SVG30" s="16"/>
      <c r="SVJ30" s="13"/>
      <c r="SVK30" s="6"/>
      <c r="SVN30" s="4"/>
      <c r="SVO30" s="16"/>
      <c r="SVR30" s="13"/>
      <c r="SVS30" s="6"/>
      <c r="SVV30" s="4"/>
      <c r="SVW30" s="16"/>
      <c r="SVZ30" s="13"/>
      <c r="SWA30" s="6"/>
      <c r="SWD30" s="4"/>
      <c r="SWE30" s="16"/>
      <c r="SWH30" s="13"/>
      <c r="SWI30" s="6"/>
      <c r="SWL30" s="4"/>
      <c r="SWM30" s="16"/>
      <c r="SWP30" s="13"/>
      <c r="SWQ30" s="6"/>
      <c r="SWT30" s="4"/>
      <c r="SWU30" s="16"/>
      <c r="SWX30" s="13"/>
      <c r="SWY30" s="6"/>
      <c r="SXB30" s="4"/>
      <c r="SXC30" s="16"/>
      <c r="SXF30" s="13"/>
      <c r="SXG30" s="6"/>
      <c r="SXJ30" s="4"/>
      <c r="SXK30" s="16"/>
      <c r="SXN30" s="13"/>
      <c r="SXO30" s="6"/>
      <c r="SXR30" s="4"/>
      <c r="SXS30" s="16"/>
      <c r="SXV30" s="13"/>
      <c r="SXW30" s="6"/>
      <c r="SXZ30" s="4"/>
      <c r="SYA30" s="16"/>
      <c r="SYD30" s="13"/>
      <c r="SYE30" s="6"/>
      <c r="SYH30" s="4"/>
      <c r="SYI30" s="16"/>
      <c r="SYL30" s="13"/>
      <c r="SYM30" s="6"/>
      <c r="SYP30" s="4"/>
      <c r="SYQ30" s="16"/>
      <c r="SYT30" s="13"/>
      <c r="SYU30" s="6"/>
      <c r="SYX30" s="4"/>
      <c r="SYY30" s="16"/>
      <c r="SZB30" s="13"/>
      <c r="SZC30" s="6"/>
      <c r="SZF30" s="4"/>
      <c r="SZG30" s="16"/>
      <c r="SZJ30" s="13"/>
      <c r="SZK30" s="6"/>
      <c r="SZN30" s="4"/>
      <c r="SZO30" s="16"/>
      <c r="SZR30" s="13"/>
      <c r="SZS30" s="6"/>
      <c r="SZV30" s="4"/>
      <c r="SZW30" s="16"/>
      <c r="SZZ30" s="13"/>
      <c r="TAA30" s="6"/>
      <c r="TAD30" s="4"/>
      <c r="TAE30" s="16"/>
      <c r="TAH30" s="13"/>
      <c r="TAI30" s="6"/>
      <c r="TAL30" s="4"/>
      <c r="TAM30" s="16"/>
      <c r="TAP30" s="13"/>
      <c r="TAQ30" s="6"/>
      <c r="TAT30" s="4"/>
      <c r="TAU30" s="16"/>
      <c r="TAX30" s="13"/>
      <c r="TAY30" s="6"/>
      <c r="TBB30" s="4"/>
      <c r="TBC30" s="16"/>
      <c r="TBF30" s="13"/>
      <c r="TBG30" s="6"/>
      <c r="TBJ30" s="4"/>
      <c r="TBK30" s="16"/>
      <c r="TBN30" s="13"/>
      <c r="TBO30" s="6"/>
      <c r="TBR30" s="4"/>
      <c r="TBS30" s="16"/>
      <c r="TBV30" s="13"/>
      <c r="TBW30" s="6"/>
      <c r="TBZ30" s="4"/>
      <c r="TCA30" s="16"/>
      <c r="TCD30" s="13"/>
      <c r="TCE30" s="6"/>
      <c r="TCH30" s="4"/>
      <c r="TCI30" s="16"/>
      <c r="TCL30" s="13"/>
      <c r="TCM30" s="6"/>
      <c r="TCP30" s="4"/>
      <c r="TCQ30" s="16"/>
      <c r="TCT30" s="13"/>
      <c r="TCU30" s="6"/>
      <c r="TCX30" s="4"/>
      <c r="TCY30" s="16"/>
      <c r="TDB30" s="13"/>
      <c r="TDC30" s="6"/>
      <c r="TDF30" s="4"/>
      <c r="TDG30" s="16"/>
      <c r="TDJ30" s="13"/>
      <c r="TDK30" s="6"/>
      <c r="TDN30" s="4"/>
      <c r="TDO30" s="16"/>
      <c r="TDR30" s="13"/>
      <c r="TDS30" s="6"/>
      <c r="TDV30" s="4"/>
      <c r="TDW30" s="16"/>
      <c r="TDZ30" s="13"/>
      <c r="TEA30" s="6"/>
      <c r="TED30" s="4"/>
      <c r="TEE30" s="16"/>
      <c r="TEH30" s="13"/>
      <c r="TEI30" s="6"/>
      <c r="TEL30" s="4"/>
      <c r="TEM30" s="16"/>
      <c r="TEP30" s="13"/>
      <c r="TEQ30" s="6"/>
      <c r="TET30" s="4"/>
      <c r="TEU30" s="16"/>
      <c r="TEX30" s="13"/>
      <c r="TEY30" s="6"/>
      <c r="TFB30" s="4"/>
      <c r="TFC30" s="16"/>
      <c r="TFF30" s="13"/>
      <c r="TFG30" s="6"/>
      <c r="TFJ30" s="4"/>
      <c r="TFK30" s="16"/>
      <c r="TFN30" s="13"/>
      <c r="TFO30" s="6"/>
      <c r="TFR30" s="4"/>
      <c r="TFS30" s="16"/>
      <c r="TFV30" s="13"/>
      <c r="TFW30" s="6"/>
      <c r="TFZ30" s="4"/>
      <c r="TGA30" s="16"/>
      <c r="TGD30" s="13"/>
      <c r="TGE30" s="6"/>
      <c r="TGH30" s="4"/>
      <c r="TGI30" s="16"/>
      <c r="TGL30" s="13"/>
      <c r="TGM30" s="6"/>
      <c r="TGP30" s="4"/>
      <c r="TGQ30" s="16"/>
      <c r="TGT30" s="13"/>
      <c r="TGU30" s="6"/>
      <c r="TGX30" s="4"/>
      <c r="TGY30" s="16"/>
      <c r="THB30" s="13"/>
      <c r="THC30" s="6"/>
      <c r="THF30" s="4"/>
      <c r="THG30" s="16"/>
      <c r="THJ30" s="13"/>
      <c r="THK30" s="6"/>
      <c r="THN30" s="4"/>
      <c r="THO30" s="16"/>
      <c r="THR30" s="13"/>
      <c r="THS30" s="6"/>
      <c r="THV30" s="4"/>
      <c r="THW30" s="16"/>
      <c r="THZ30" s="13"/>
      <c r="TIA30" s="6"/>
      <c r="TID30" s="4"/>
      <c r="TIE30" s="16"/>
      <c r="TIH30" s="13"/>
      <c r="TII30" s="6"/>
      <c r="TIL30" s="4"/>
      <c r="TIM30" s="16"/>
      <c r="TIP30" s="13"/>
      <c r="TIQ30" s="6"/>
      <c r="TIT30" s="4"/>
      <c r="TIU30" s="16"/>
      <c r="TIX30" s="13"/>
      <c r="TIY30" s="6"/>
      <c r="TJB30" s="4"/>
      <c r="TJC30" s="16"/>
      <c r="TJF30" s="13"/>
      <c r="TJG30" s="6"/>
      <c r="TJJ30" s="4"/>
      <c r="TJK30" s="16"/>
      <c r="TJN30" s="13"/>
      <c r="TJO30" s="6"/>
      <c r="TJR30" s="4"/>
      <c r="TJS30" s="16"/>
      <c r="TJV30" s="13"/>
      <c r="TJW30" s="6"/>
      <c r="TJZ30" s="4"/>
      <c r="TKA30" s="16"/>
      <c r="TKD30" s="13"/>
      <c r="TKE30" s="6"/>
      <c r="TKH30" s="4"/>
      <c r="TKI30" s="16"/>
      <c r="TKL30" s="13"/>
      <c r="TKM30" s="6"/>
      <c r="TKP30" s="4"/>
      <c r="TKQ30" s="16"/>
      <c r="TKT30" s="13"/>
      <c r="TKU30" s="6"/>
      <c r="TKX30" s="4"/>
      <c r="TKY30" s="16"/>
      <c r="TLB30" s="13"/>
      <c r="TLC30" s="6"/>
      <c r="TLF30" s="4"/>
      <c r="TLG30" s="16"/>
      <c r="TLJ30" s="13"/>
      <c r="TLK30" s="6"/>
      <c r="TLN30" s="4"/>
      <c r="TLO30" s="16"/>
      <c r="TLR30" s="13"/>
      <c r="TLS30" s="6"/>
      <c r="TLV30" s="4"/>
      <c r="TLW30" s="16"/>
      <c r="TLZ30" s="13"/>
      <c r="TMA30" s="6"/>
      <c r="TMD30" s="4"/>
      <c r="TME30" s="16"/>
      <c r="TMH30" s="13"/>
      <c r="TMI30" s="6"/>
      <c r="TML30" s="4"/>
      <c r="TMM30" s="16"/>
      <c r="TMP30" s="13"/>
      <c r="TMQ30" s="6"/>
      <c r="TMT30" s="4"/>
      <c r="TMU30" s="16"/>
      <c r="TMX30" s="13"/>
      <c r="TMY30" s="6"/>
      <c r="TNB30" s="4"/>
      <c r="TNC30" s="16"/>
      <c r="TNF30" s="13"/>
      <c r="TNG30" s="6"/>
      <c r="TNJ30" s="4"/>
      <c r="TNK30" s="16"/>
      <c r="TNN30" s="13"/>
      <c r="TNO30" s="6"/>
      <c r="TNR30" s="4"/>
      <c r="TNS30" s="16"/>
      <c r="TNV30" s="13"/>
      <c r="TNW30" s="6"/>
      <c r="TNZ30" s="4"/>
      <c r="TOA30" s="16"/>
      <c r="TOD30" s="13"/>
      <c r="TOE30" s="6"/>
      <c r="TOH30" s="4"/>
      <c r="TOI30" s="16"/>
      <c r="TOL30" s="13"/>
      <c r="TOM30" s="6"/>
      <c r="TOP30" s="4"/>
      <c r="TOQ30" s="16"/>
      <c r="TOT30" s="13"/>
      <c r="TOU30" s="6"/>
      <c r="TOX30" s="4"/>
      <c r="TOY30" s="16"/>
      <c r="TPB30" s="13"/>
      <c r="TPC30" s="6"/>
      <c r="TPF30" s="4"/>
      <c r="TPG30" s="16"/>
      <c r="TPJ30" s="13"/>
      <c r="TPK30" s="6"/>
      <c r="TPN30" s="4"/>
      <c r="TPO30" s="16"/>
      <c r="TPR30" s="13"/>
      <c r="TPS30" s="6"/>
      <c r="TPV30" s="4"/>
      <c r="TPW30" s="16"/>
      <c r="TPZ30" s="13"/>
      <c r="TQA30" s="6"/>
      <c r="TQD30" s="4"/>
      <c r="TQE30" s="16"/>
      <c r="TQH30" s="13"/>
      <c r="TQI30" s="6"/>
      <c r="TQL30" s="4"/>
      <c r="TQM30" s="16"/>
      <c r="TQP30" s="13"/>
      <c r="TQQ30" s="6"/>
      <c r="TQT30" s="4"/>
      <c r="TQU30" s="16"/>
      <c r="TQX30" s="13"/>
      <c r="TQY30" s="6"/>
      <c r="TRB30" s="4"/>
      <c r="TRC30" s="16"/>
      <c r="TRF30" s="13"/>
      <c r="TRG30" s="6"/>
      <c r="TRJ30" s="4"/>
      <c r="TRK30" s="16"/>
      <c r="TRN30" s="13"/>
      <c r="TRO30" s="6"/>
      <c r="TRR30" s="4"/>
      <c r="TRS30" s="16"/>
      <c r="TRV30" s="13"/>
      <c r="TRW30" s="6"/>
      <c r="TRZ30" s="4"/>
      <c r="TSA30" s="16"/>
      <c r="TSD30" s="13"/>
      <c r="TSE30" s="6"/>
      <c r="TSH30" s="4"/>
      <c r="TSI30" s="16"/>
      <c r="TSL30" s="13"/>
      <c r="TSM30" s="6"/>
      <c r="TSP30" s="4"/>
      <c r="TSQ30" s="16"/>
      <c r="TST30" s="13"/>
      <c r="TSU30" s="6"/>
      <c r="TSX30" s="4"/>
      <c r="TSY30" s="16"/>
      <c r="TTB30" s="13"/>
      <c r="TTC30" s="6"/>
      <c r="TTF30" s="4"/>
      <c r="TTG30" s="16"/>
      <c r="TTJ30" s="13"/>
      <c r="TTK30" s="6"/>
      <c r="TTN30" s="4"/>
      <c r="TTO30" s="16"/>
      <c r="TTR30" s="13"/>
      <c r="TTS30" s="6"/>
      <c r="TTV30" s="4"/>
      <c r="TTW30" s="16"/>
      <c r="TTZ30" s="13"/>
      <c r="TUA30" s="6"/>
      <c r="TUD30" s="4"/>
      <c r="TUE30" s="16"/>
      <c r="TUH30" s="13"/>
      <c r="TUI30" s="6"/>
      <c r="TUL30" s="4"/>
      <c r="TUM30" s="16"/>
      <c r="TUP30" s="13"/>
      <c r="TUQ30" s="6"/>
      <c r="TUT30" s="4"/>
      <c r="TUU30" s="16"/>
      <c r="TUX30" s="13"/>
      <c r="TUY30" s="6"/>
      <c r="TVB30" s="4"/>
      <c r="TVC30" s="16"/>
      <c r="TVF30" s="13"/>
      <c r="TVG30" s="6"/>
      <c r="TVJ30" s="4"/>
      <c r="TVK30" s="16"/>
      <c r="TVN30" s="13"/>
      <c r="TVO30" s="6"/>
      <c r="TVR30" s="4"/>
      <c r="TVS30" s="16"/>
      <c r="TVV30" s="13"/>
      <c r="TVW30" s="6"/>
      <c r="TVZ30" s="4"/>
      <c r="TWA30" s="16"/>
      <c r="TWD30" s="13"/>
      <c r="TWE30" s="6"/>
      <c r="TWH30" s="4"/>
      <c r="TWI30" s="16"/>
      <c r="TWL30" s="13"/>
      <c r="TWM30" s="6"/>
      <c r="TWP30" s="4"/>
      <c r="TWQ30" s="16"/>
      <c r="TWT30" s="13"/>
      <c r="TWU30" s="6"/>
      <c r="TWX30" s="4"/>
      <c r="TWY30" s="16"/>
      <c r="TXB30" s="13"/>
      <c r="TXC30" s="6"/>
      <c r="TXF30" s="4"/>
      <c r="TXG30" s="16"/>
      <c r="TXJ30" s="13"/>
      <c r="TXK30" s="6"/>
      <c r="TXN30" s="4"/>
      <c r="TXO30" s="16"/>
      <c r="TXR30" s="13"/>
      <c r="TXS30" s="6"/>
      <c r="TXV30" s="4"/>
      <c r="TXW30" s="16"/>
      <c r="TXZ30" s="13"/>
      <c r="TYA30" s="6"/>
      <c r="TYD30" s="4"/>
      <c r="TYE30" s="16"/>
      <c r="TYH30" s="13"/>
      <c r="TYI30" s="6"/>
      <c r="TYL30" s="4"/>
      <c r="TYM30" s="16"/>
      <c r="TYP30" s="13"/>
      <c r="TYQ30" s="6"/>
      <c r="TYT30" s="4"/>
      <c r="TYU30" s="16"/>
      <c r="TYX30" s="13"/>
      <c r="TYY30" s="6"/>
      <c r="TZB30" s="4"/>
      <c r="TZC30" s="16"/>
      <c r="TZF30" s="13"/>
      <c r="TZG30" s="6"/>
      <c r="TZJ30" s="4"/>
      <c r="TZK30" s="16"/>
      <c r="TZN30" s="13"/>
      <c r="TZO30" s="6"/>
      <c r="TZR30" s="4"/>
      <c r="TZS30" s="16"/>
      <c r="TZV30" s="13"/>
      <c r="TZW30" s="6"/>
      <c r="TZZ30" s="4"/>
      <c r="UAA30" s="16"/>
      <c r="UAD30" s="13"/>
      <c r="UAE30" s="6"/>
      <c r="UAH30" s="4"/>
      <c r="UAI30" s="16"/>
      <c r="UAL30" s="13"/>
      <c r="UAM30" s="6"/>
      <c r="UAP30" s="4"/>
      <c r="UAQ30" s="16"/>
      <c r="UAT30" s="13"/>
      <c r="UAU30" s="6"/>
      <c r="UAX30" s="4"/>
      <c r="UAY30" s="16"/>
      <c r="UBB30" s="13"/>
      <c r="UBC30" s="6"/>
      <c r="UBF30" s="4"/>
      <c r="UBG30" s="16"/>
      <c r="UBJ30" s="13"/>
      <c r="UBK30" s="6"/>
      <c r="UBN30" s="4"/>
      <c r="UBO30" s="16"/>
      <c r="UBR30" s="13"/>
      <c r="UBS30" s="6"/>
      <c r="UBV30" s="4"/>
      <c r="UBW30" s="16"/>
      <c r="UBZ30" s="13"/>
      <c r="UCA30" s="6"/>
      <c r="UCD30" s="4"/>
      <c r="UCE30" s="16"/>
      <c r="UCH30" s="13"/>
      <c r="UCI30" s="6"/>
      <c r="UCL30" s="4"/>
      <c r="UCM30" s="16"/>
      <c r="UCP30" s="13"/>
      <c r="UCQ30" s="6"/>
      <c r="UCT30" s="4"/>
      <c r="UCU30" s="16"/>
      <c r="UCX30" s="13"/>
      <c r="UCY30" s="6"/>
      <c r="UDB30" s="4"/>
      <c r="UDC30" s="16"/>
      <c r="UDF30" s="13"/>
      <c r="UDG30" s="6"/>
      <c r="UDJ30" s="4"/>
      <c r="UDK30" s="16"/>
      <c r="UDN30" s="13"/>
      <c r="UDO30" s="6"/>
      <c r="UDR30" s="4"/>
      <c r="UDS30" s="16"/>
      <c r="UDV30" s="13"/>
      <c r="UDW30" s="6"/>
      <c r="UDZ30" s="4"/>
      <c r="UEA30" s="16"/>
      <c r="UED30" s="13"/>
      <c r="UEE30" s="6"/>
      <c r="UEH30" s="4"/>
      <c r="UEI30" s="16"/>
      <c r="UEL30" s="13"/>
      <c r="UEM30" s="6"/>
      <c r="UEP30" s="4"/>
      <c r="UEQ30" s="16"/>
      <c r="UET30" s="13"/>
      <c r="UEU30" s="6"/>
      <c r="UEX30" s="4"/>
      <c r="UEY30" s="16"/>
      <c r="UFB30" s="13"/>
      <c r="UFC30" s="6"/>
      <c r="UFF30" s="4"/>
      <c r="UFG30" s="16"/>
      <c r="UFJ30" s="13"/>
      <c r="UFK30" s="6"/>
      <c r="UFN30" s="4"/>
      <c r="UFO30" s="16"/>
      <c r="UFR30" s="13"/>
      <c r="UFS30" s="6"/>
      <c r="UFV30" s="4"/>
      <c r="UFW30" s="16"/>
      <c r="UFZ30" s="13"/>
      <c r="UGA30" s="6"/>
      <c r="UGD30" s="4"/>
      <c r="UGE30" s="16"/>
      <c r="UGH30" s="13"/>
      <c r="UGI30" s="6"/>
      <c r="UGL30" s="4"/>
      <c r="UGM30" s="16"/>
      <c r="UGP30" s="13"/>
      <c r="UGQ30" s="6"/>
      <c r="UGT30" s="4"/>
      <c r="UGU30" s="16"/>
      <c r="UGX30" s="13"/>
      <c r="UGY30" s="6"/>
      <c r="UHB30" s="4"/>
      <c r="UHC30" s="16"/>
      <c r="UHF30" s="13"/>
      <c r="UHG30" s="6"/>
      <c r="UHJ30" s="4"/>
      <c r="UHK30" s="16"/>
      <c r="UHN30" s="13"/>
      <c r="UHO30" s="6"/>
      <c r="UHR30" s="4"/>
      <c r="UHS30" s="16"/>
      <c r="UHV30" s="13"/>
      <c r="UHW30" s="6"/>
      <c r="UHZ30" s="4"/>
      <c r="UIA30" s="16"/>
      <c r="UID30" s="13"/>
      <c r="UIE30" s="6"/>
      <c r="UIH30" s="4"/>
      <c r="UII30" s="16"/>
      <c r="UIL30" s="13"/>
      <c r="UIM30" s="6"/>
      <c r="UIP30" s="4"/>
      <c r="UIQ30" s="16"/>
      <c r="UIT30" s="13"/>
      <c r="UIU30" s="6"/>
      <c r="UIX30" s="4"/>
      <c r="UIY30" s="16"/>
      <c r="UJB30" s="13"/>
      <c r="UJC30" s="6"/>
      <c r="UJF30" s="4"/>
      <c r="UJG30" s="16"/>
      <c r="UJJ30" s="13"/>
      <c r="UJK30" s="6"/>
      <c r="UJN30" s="4"/>
      <c r="UJO30" s="16"/>
      <c r="UJR30" s="13"/>
      <c r="UJS30" s="6"/>
      <c r="UJV30" s="4"/>
      <c r="UJW30" s="16"/>
      <c r="UJZ30" s="13"/>
      <c r="UKA30" s="6"/>
      <c r="UKD30" s="4"/>
      <c r="UKE30" s="16"/>
      <c r="UKH30" s="13"/>
      <c r="UKI30" s="6"/>
      <c r="UKL30" s="4"/>
      <c r="UKM30" s="16"/>
      <c r="UKP30" s="13"/>
      <c r="UKQ30" s="6"/>
      <c r="UKT30" s="4"/>
      <c r="UKU30" s="16"/>
      <c r="UKX30" s="13"/>
      <c r="UKY30" s="6"/>
      <c r="ULB30" s="4"/>
      <c r="ULC30" s="16"/>
      <c r="ULF30" s="13"/>
      <c r="ULG30" s="6"/>
      <c r="ULJ30" s="4"/>
      <c r="ULK30" s="16"/>
      <c r="ULN30" s="13"/>
      <c r="ULO30" s="6"/>
      <c r="ULR30" s="4"/>
      <c r="ULS30" s="16"/>
      <c r="ULV30" s="13"/>
      <c r="ULW30" s="6"/>
      <c r="ULZ30" s="4"/>
      <c r="UMA30" s="16"/>
      <c r="UMD30" s="13"/>
      <c r="UME30" s="6"/>
      <c r="UMH30" s="4"/>
      <c r="UMI30" s="16"/>
      <c r="UML30" s="13"/>
      <c r="UMM30" s="6"/>
      <c r="UMP30" s="4"/>
      <c r="UMQ30" s="16"/>
      <c r="UMT30" s="13"/>
      <c r="UMU30" s="6"/>
      <c r="UMX30" s="4"/>
      <c r="UMY30" s="16"/>
      <c r="UNB30" s="13"/>
      <c r="UNC30" s="6"/>
      <c r="UNF30" s="4"/>
      <c r="UNG30" s="16"/>
      <c r="UNJ30" s="13"/>
      <c r="UNK30" s="6"/>
      <c r="UNN30" s="4"/>
      <c r="UNO30" s="16"/>
      <c r="UNR30" s="13"/>
      <c r="UNS30" s="6"/>
      <c r="UNV30" s="4"/>
      <c r="UNW30" s="16"/>
      <c r="UNZ30" s="13"/>
      <c r="UOA30" s="6"/>
      <c r="UOD30" s="4"/>
      <c r="UOE30" s="16"/>
      <c r="UOH30" s="13"/>
      <c r="UOI30" s="6"/>
      <c r="UOL30" s="4"/>
      <c r="UOM30" s="16"/>
      <c r="UOP30" s="13"/>
      <c r="UOQ30" s="6"/>
      <c r="UOT30" s="4"/>
      <c r="UOU30" s="16"/>
      <c r="UOX30" s="13"/>
      <c r="UOY30" s="6"/>
      <c r="UPB30" s="4"/>
      <c r="UPC30" s="16"/>
      <c r="UPF30" s="13"/>
      <c r="UPG30" s="6"/>
      <c r="UPJ30" s="4"/>
      <c r="UPK30" s="16"/>
      <c r="UPN30" s="13"/>
      <c r="UPO30" s="6"/>
      <c r="UPR30" s="4"/>
      <c r="UPS30" s="16"/>
      <c r="UPV30" s="13"/>
      <c r="UPW30" s="6"/>
      <c r="UPZ30" s="4"/>
      <c r="UQA30" s="16"/>
      <c r="UQD30" s="13"/>
      <c r="UQE30" s="6"/>
      <c r="UQH30" s="4"/>
      <c r="UQI30" s="16"/>
      <c r="UQL30" s="13"/>
      <c r="UQM30" s="6"/>
      <c r="UQP30" s="4"/>
      <c r="UQQ30" s="16"/>
      <c r="UQT30" s="13"/>
      <c r="UQU30" s="6"/>
      <c r="UQX30" s="4"/>
      <c r="UQY30" s="16"/>
      <c r="URB30" s="13"/>
      <c r="URC30" s="6"/>
      <c r="URF30" s="4"/>
      <c r="URG30" s="16"/>
      <c r="URJ30" s="13"/>
      <c r="URK30" s="6"/>
      <c r="URN30" s="4"/>
      <c r="URO30" s="16"/>
      <c r="URR30" s="13"/>
      <c r="URS30" s="6"/>
      <c r="URV30" s="4"/>
      <c r="URW30" s="16"/>
      <c r="URZ30" s="13"/>
      <c r="USA30" s="6"/>
      <c r="USD30" s="4"/>
      <c r="USE30" s="16"/>
      <c r="USH30" s="13"/>
      <c r="USI30" s="6"/>
      <c r="USL30" s="4"/>
      <c r="USM30" s="16"/>
      <c r="USP30" s="13"/>
      <c r="USQ30" s="6"/>
      <c r="UST30" s="4"/>
      <c r="USU30" s="16"/>
      <c r="USX30" s="13"/>
      <c r="USY30" s="6"/>
      <c r="UTB30" s="4"/>
      <c r="UTC30" s="16"/>
      <c r="UTF30" s="13"/>
      <c r="UTG30" s="6"/>
      <c r="UTJ30" s="4"/>
      <c r="UTK30" s="16"/>
      <c r="UTN30" s="13"/>
      <c r="UTO30" s="6"/>
      <c r="UTR30" s="4"/>
      <c r="UTS30" s="16"/>
      <c r="UTV30" s="13"/>
      <c r="UTW30" s="6"/>
      <c r="UTZ30" s="4"/>
      <c r="UUA30" s="16"/>
      <c r="UUD30" s="13"/>
      <c r="UUE30" s="6"/>
      <c r="UUH30" s="4"/>
      <c r="UUI30" s="16"/>
      <c r="UUL30" s="13"/>
      <c r="UUM30" s="6"/>
      <c r="UUP30" s="4"/>
      <c r="UUQ30" s="16"/>
      <c r="UUT30" s="13"/>
      <c r="UUU30" s="6"/>
      <c r="UUX30" s="4"/>
      <c r="UUY30" s="16"/>
      <c r="UVB30" s="13"/>
      <c r="UVC30" s="6"/>
      <c r="UVF30" s="4"/>
      <c r="UVG30" s="16"/>
      <c r="UVJ30" s="13"/>
      <c r="UVK30" s="6"/>
      <c r="UVN30" s="4"/>
      <c r="UVO30" s="16"/>
      <c r="UVR30" s="13"/>
      <c r="UVS30" s="6"/>
      <c r="UVV30" s="4"/>
      <c r="UVW30" s="16"/>
      <c r="UVZ30" s="13"/>
      <c r="UWA30" s="6"/>
      <c r="UWD30" s="4"/>
      <c r="UWE30" s="16"/>
      <c r="UWH30" s="13"/>
      <c r="UWI30" s="6"/>
      <c r="UWL30" s="4"/>
      <c r="UWM30" s="16"/>
      <c r="UWP30" s="13"/>
      <c r="UWQ30" s="6"/>
      <c r="UWT30" s="4"/>
      <c r="UWU30" s="16"/>
      <c r="UWX30" s="13"/>
      <c r="UWY30" s="6"/>
      <c r="UXB30" s="4"/>
      <c r="UXC30" s="16"/>
      <c r="UXF30" s="13"/>
      <c r="UXG30" s="6"/>
      <c r="UXJ30" s="4"/>
      <c r="UXK30" s="16"/>
      <c r="UXN30" s="13"/>
      <c r="UXO30" s="6"/>
      <c r="UXR30" s="4"/>
      <c r="UXS30" s="16"/>
      <c r="UXV30" s="13"/>
      <c r="UXW30" s="6"/>
      <c r="UXZ30" s="4"/>
      <c r="UYA30" s="16"/>
      <c r="UYD30" s="13"/>
      <c r="UYE30" s="6"/>
      <c r="UYH30" s="4"/>
      <c r="UYI30" s="16"/>
      <c r="UYL30" s="13"/>
      <c r="UYM30" s="6"/>
      <c r="UYP30" s="4"/>
      <c r="UYQ30" s="16"/>
      <c r="UYT30" s="13"/>
      <c r="UYU30" s="6"/>
      <c r="UYX30" s="4"/>
      <c r="UYY30" s="16"/>
      <c r="UZB30" s="13"/>
      <c r="UZC30" s="6"/>
      <c r="UZF30" s="4"/>
      <c r="UZG30" s="16"/>
      <c r="UZJ30" s="13"/>
      <c r="UZK30" s="6"/>
      <c r="UZN30" s="4"/>
      <c r="UZO30" s="16"/>
      <c r="UZR30" s="13"/>
      <c r="UZS30" s="6"/>
      <c r="UZV30" s="4"/>
      <c r="UZW30" s="16"/>
      <c r="UZZ30" s="13"/>
      <c r="VAA30" s="6"/>
      <c r="VAD30" s="4"/>
      <c r="VAE30" s="16"/>
      <c r="VAH30" s="13"/>
      <c r="VAI30" s="6"/>
      <c r="VAL30" s="4"/>
      <c r="VAM30" s="16"/>
      <c r="VAP30" s="13"/>
      <c r="VAQ30" s="6"/>
      <c r="VAT30" s="4"/>
      <c r="VAU30" s="16"/>
      <c r="VAX30" s="13"/>
      <c r="VAY30" s="6"/>
      <c r="VBB30" s="4"/>
      <c r="VBC30" s="16"/>
      <c r="VBF30" s="13"/>
      <c r="VBG30" s="6"/>
      <c r="VBJ30" s="4"/>
      <c r="VBK30" s="16"/>
      <c r="VBN30" s="13"/>
      <c r="VBO30" s="6"/>
      <c r="VBR30" s="4"/>
      <c r="VBS30" s="16"/>
      <c r="VBV30" s="13"/>
      <c r="VBW30" s="6"/>
      <c r="VBZ30" s="4"/>
      <c r="VCA30" s="16"/>
      <c r="VCD30" s="13"/>
      <c r="VCE30" s="6"/>
      <c r="VCH30" s="4"/>
      <c r="VCI30" s="16"/>
      <c r="VCL30" s="13"/>
      <c r="VCM30" s="6"/>
      <c r="VCP30" s="4"/>
      <c r="VCQ30" s="16"/>
      <c r="VCT30" s="13"/>
      <c r="VCU30" s="6"/>
      <c r="VCX30" s="4"/>
      <c r="VCY30" s="16"/>
      <c r="VDB30" s="13"/>
      <c r="VDC30" s="6"/>
      <c r="VDF30" s="4"/>
      <c r="VDG30" s="16"/>
      <c r="VDJ30" s="13"/>
      <c r="VDK30" s="6"/>
      <c r="VDN30" s="4"/>
      <c r="VDO30" s="16"/>
      <c r="VDR30" s="13"/>
      <c r="VDS30" s="6"/>
      <c r="VDV30" s="4"/>
      <c r="VDW30" s="16"/>
      <c r="VDZ30" s="13"/>
      <c r="VEA30" s="6"/>
      <c r="VED30" s="4"/>
      <c r="VEE30" s="16"/>
      <c r="VEH30" s="13"/>
      <c r="VEI30" s="6"/>
      <c r="VEL30" s="4"/>
      <c r="VEM30" s="16"/>
      <c r="VEP30" s="13"/>
      <c r="VEQ30" s="6"/>
      <c r="VET30" s="4"/>
      <c r="VEU30" s="16"/>
      <c r="VEX30" s="13"/>
      <c r="VEY30" s="6"/>
      <c r="VFB30" s="4"/>
      <c r="VFC30" s="16"/>
      <c r="VFF30" s="13"/>
      <c r="VFG30" s="6"/>
      <c r="VFJ30" s="4"/>
      <c r="VFK30" s="16"/>
      <c r="VFN30" s="13"/>
      <c r="VFO30" s="6"/>
      <c r="VFR30" s="4"/>
      <c r="VFS30" s="16"/>
      <c r="VFV30" s="13"/>
      <c r="VFW30" s="6"/>
      <c r="VFZ30" s="4"/>
      <c r="VGA30" s="16"/>
      <c r="VGD30" s="13"/>
      <c r="VGE30" s="6"/>
      <c r="VGH30" s="4"/>
      <c r="VGI30" s="16"/>
      <c r="VGL30" s="13"/>
      <c r="VGM30" s="6"/>
      <c r="VGP30" s="4"/>
      <c r="VGQ30" s="16"/>
      <c r="VGT30" s="13"/>
      <c r="VGU30" s="6"/>
      <c r="VGX30" s="4"/>
      <c r="VGY30" s="16"/>
      <c r="VHB30" s="13"/>
      <c r="VHC30" s="6"/>
      <c r="VHF30" s="4"/>
      <c r="VHG30" s="16"/>
      <c r="VHJ30" s="13"/>
      <c r="VHK30" s="6"/>
      <c r="VHN30" s="4"/>
      <c r="VHO30" s="16"/>
      <c r="VHR30" s="13"/>
      <c r="VHS30" s="6"/>
      <c r="VHV30" s="4"/>
      <c r="VHW30" s="16"/>
      <c r="VHZ30" s="13"/>
      <c r="VIA30" s="6"/>
      <c r="VID30" s="4"/>
      <c r="VIE30" s="16"/>
      <c r="VIH30" s="13"/>
      <c r="VII30" s="6"/>
      <c r="VIL30" s="4"/>
      <c r="VIM30" s="16"/>
      <c r="VIP30" s="13"/>
      <c r="VIQ30" s="6"/>
      <c r="VIT30" s="4"/>
      <c r="VIU30" s="16"/>
      <c r="VIX30" s="13"/>
      <c r="VIY30" s="6"/>
      <c r="VJB30" s="4"/>
      <c r="VJC30" s="16"/>
      <c r="VJF30" s="13"/>
      <c r="VJG30" s="6"/>
      <c r="VJJ30" s="4"/>
      <c r="VJK30" s="16"/>
      <c r="VJN30" s="13"/>
      <c r="VJO30" s="6"/>
      <c r="VJR30" s="4"/>
      <c r="VJS30" s="16"/>
      <c r="VJV30" s="13"/>
      <c r="VJW30" s="6"/>
      <c r="VJZ30" s="4"/>
      <c r="VKA30" s="16"/>
      <c r="VKD30" s="13"/>
      <c r="VKE30" s="6"/>
      <c r="VKH30" s="4"/>
      <c r="VKI30" s="16"/>
      <c r="VKL30" s="13"/>
      <c r="VKM30" s="6"/>
      <c r="VKP30" s="4"/>
      <c r="VKQ30" s="16"/>
      <c r="VKT30" s="13"/>
      <c r="VKU30" s="6"/>
      <c r="VKX30" s="4"/>
      <c r="VKY30" s="16"/>
      <c r="VLB30" s="13"/>
      <c r="VLC30" s="6"/>
      <c r="VLF30" s="4"/>
      <c r="VLG30" s="16"/>
      <c r="VLJ30" s="13"/>
      <c r="VLK30" s="6"/>
      <c r="VLN30" s="4"/>
      <c r="VLO30" s="16"/>
      <c r="VLR30" s="13"/>
      <c r="VLS30" s="6"/>
      <c r="VLV30" s="4"/>
      <c r="VLW30" s="16"/>
      <c r="VLZ30" s="13"/>
      <c r="VMA30" s="6"/>
      <c r="VMD30" s="4"/>
      <c r="VME30" s="16"/>
      <c r="VMH30" s="13"/>
      <c r="VMI30" s="6"/>
      <c r="VML30" s="4"/>
      <c r="VMM30" s="16"/>
      <c r="VMP30" s="13"/>
      <c r="VMQ30" s="6"/>
      <c r="VMT30" s="4"/>
      <c r="VMU30" s="16"/>
      <c r="VMX30" s="13"/>
      <c r="VMY30" s="6"/>
      <c r="VNB30" s="4"/>
      <c r="VNC30" s="16"/>
      <c r="VNF30" s="13"/>
      <c r="VNG30" s="6"/>
      <c r="VNJ30" s="4"/>
      <c r="VNK30" s="16"/>
      <c r="VNN30" s="13"/>
      <c r="VNO30" s="6"/>
      <c r="VNR30" s="4"/>
      <c r="VNS30" s="16"/>
      <c r="VNV30" s="13"/>
      <c r="VNW30" s="6"/>
      <c r="VNZ30" s="4"/>
      <c r="VOA30" s="16"/>
      <c r="VOD30" s="13"/>
      <c r="VOE30" s="6"/>
      <c r="VOH30" s="4"/>
      <c r="VOI30" s="16"/>
      <c r="VOL30" s="13"/>
      <c r="VOM30" s="6"/>
      <c r="VOP30" s="4"/>
      <c r="VOQ30" s="16"/>
      <c r="VOT30" s="13"/>
      <c r="VOU30" s="6"/>
      <c r="VOX30" s="4"/>
      <c r="VOY30" s="16"/>
      <c r="VPB30" s="13"/>
      <c r="VPC30" s="6"/>
      <c r="VPF30" s="4"/>
      <c r="VPG30" s="16"/>
      <c r="VPJ30" s="13"/>
      <c r="VPK30" s="6"/>
      <c r="VPN30" s="4"/>
      <c r="VPO30" s="16"/>
      <c r="VPR30" s="13"/>
      <c r="VPS30" s="6"/>
      <c r="VPV30" s="4"/>
      <c r="VPW30" s="16"/>
      <c r="VPZ30" s="13"/>
      <c r="VQA30" s="6"/>
      <c r="VQD30" s="4"/>
      <c r="VQE30" s="16"/>
      <c r="VQH30" s="13"/>
      <c r="VQI30" s="6"/>
      <c r="VQL30" s="4"/>
      <c r="VQM30" s="16"/>
      <c r="VQP30" s="13"/>
      <c r="VQQ30" s="6"/>
      <c r="VQT30" s="4"/>
      <c r="VQU30" s="16"/>
      <c r="VQX30" s="13"/>
      <c r="VQY30" s="6"/>
      <c r="VRB30" s="4"/>
      <c r="VRC30" s="16"/>
      <c r="VRF30" s="13"/>
      <c r="VRG30" s="6"/>
      <c r="VRJ30" s="4"/>
      <c r="VRK30" s="16"/>
      <c r="VRN30" s="13"/>
      <c r="VRO30" s="6"/>
      <c r="VRR30" s="4"/>
      <c r="VRS30" s="16"/>
      <c r="VRV30" s="13"/>
      <c r="VRW30" s="6"/>
      <c r="VRZ30" s="4"/>
      <c r="VSA30" s="16"/>
      <c r="VSD30" s="13"/>
      <c r="VSE30" s="6"/>
      <c r="VSH30" s="4"/>
      <c r="VSI30" s="16"/>
      <c r="VSL30" s="13"/>
      <c r="VSM30" s="6"/>
      <c r="VSP30" s="4"/>
      <c r="VSQ30" s="16"/>
      <c r="VST30" s="13"/>
      <c r="VSU30" s="6"/>
      <c r="VSX30" s="4"/>
      <c r="VSY30" s="16"/>
      <c r="VTB30" s="13"/>
      <c r="VTC30" s="6"/>
      <c r="VTF30" s="4"/>
      <c r="VTG30" s="16"/>
      <c r="VTJ30" s="13"/>
      <c r="VTK30" s="6"/>
      <c r="VTN30" s="4"/>
      <c r="VTO30" s="16"/>
      <c r="VTR30" s="13"/>
      <c r="VTS30" s="6"/>
      <c r="VTV30" s="4"/>
      <c r="VTW30" s="16"/>
      <c r="VTZ30" s="13"/>
      <c r="VUA30" s="6"/>
      <c r="VUD30" s="4"/>
      <c r="VUE30" s="16"/>
      <c r="VUH30" s="13"/>
      <c r="VUI30" s="6"/>
      <c r="VUL30" s="4"/>
      <c r="VUM30" s="16"/>
      <c r="VUP30" s="13"/>
      <c r="VUQ30" s="6"/>
      <c r="VUT30" s="4"/>
      <c r="VUU30" s="16"/>
      <c r="VUX30" s="13"/>
      <c r="VUY30" s="6"/>
      <c r="VVB30" s="4"/>
      <c r="VVC30" s="16"/>
      <c r="VVF30" s="13"/>
      <c r="VVG30" s="6"/>
      <c r="VVJ30" s="4"/>
      <c r="VVK30" s="16"/>
      <c r="VVN30" s="13"/>
      <c r="VVO30" s="6"/>
      <c r="VVR30" s="4"/>
      <c r="VVS30" s="16"/>
      <c r="VVV30" s="13"/>
      <c r="VVW30" s="6"/>
      <c r="VVZ30" s="4"/>
      <c r="VWA30" s="16"/>
      <c r="VWD30" s="13"/>
      <c r="VWE30" s="6"/>
      <c r="VWH30" s="4"/>
      <c r="VWI30" s="16"/>
      <c r="VWL30" s="13"/>
      <c r="VWM30" s="6"/>
      <c r="VWP30" s="4"/>
      <c r="VWQ30" s="16"/>
      <c r="VWT30" s="13"/>
      <c r="VWU30" s="6"/>
      <c r="VWX30" s="4"/>
      <c r="VWY30" s="16"/>
      <c r="VXB30" s="13"/>
      <c r="VXC30" s="6"/>
      <c r="VXF30" s="4"/>
      <c r="VXG30" s="16"/>
      <c r="VXJ30" s="13"/>
      <c r="VXK30" s="6"/>
      <c r="VXN30" s="4"/>
      <c r="VXO30" s="16"/>
      <c r="VXR30" s="13"/>
      <c r="VXS30" s="6"/>
      <c r="VXV30" s="4"/>
      <c r="VXW30" s="16"/>
      <c r="VXZ30" s="13"/>
      <c r="VYA30" s="6"/>
      <c r="VYD30" s="4"/>
      <c r="VYE30" s="16"/>
      <c r="VYH30" s="13"/>
      <c r="VYI30" s="6"/>
      <c r="VYL30" s="4"/>
      <c r="VYM30" s="16"/>
      <c r="VYP30" s="13"/>
      <c r="VYQ30" s="6"/>
      <c r="VYT30" s="4"/>
      <c r="VYU30" s="16"/>
      <c r="VYX30" s="13"/>
      <c r="VYY30" s="6"/>
      <c r="VZB30" s="4"/>
      <c r="VZC30" s="16"/>
      <c r="VZF30" s="13"/>
      <c r="VZG30" s="6"/>
      <c r="VZJ30" s="4"/>
      <c r="VZK30" s="16"/>
      <c r="VZN30" s="13"/>
      <c r="VZO30" s="6"/>
      <c r="VZR30" s="4"/>
      <c r="VZS30" s="16"/>
      <c r="VZV30" s="13"/>
      <c r="VZW30" s="6"/>
      <c r="VZZ30" s="4"/>
      <c r="WAA30" s="16"/>
      <c r="WAD30" s="13"/>
      <c r="WAE30" s="6"/>
      <c r="WAH30" s="4"/>
      <c r="WAI30" s="16"/>
      <c r="WAL30" s="13"/>
      <c r="WAM30" s="6"/>
      <c r="WAP30" s="4"/>
      <c r="WAQ30" s="16"/>
      <c r="WAT30" s="13"/>
      <c r="WAU30" s="6"/>
      <c r="WAX30" s="4"/>
      <c r="WAY30" s="16"/>
      <c r="WBB30" s="13"/>
      <c r="WBC30" s="6"/>
      <c r="WBF30" s="4"/>
      <c r="WBG30" s="16"/>
      <c r="WBJ30" s="13"/>
      <c r="WBK30" s="6"/>
      <c r="WBN30" s="4"/>
      <c r="WBO30" s="16"/>
      <c r="WBR30" s="13"/>
      <c r="WBS30" s="6"/>
      <c r="WBV30" s="4"/>
      <c r="WBW30" s="16"/>
      <c r="WBZ30" s="13"/>
      <c r="WCA30" s="6"/>
      <c r="WCD30" s="4"/>
      <c r="WCE30" s="16"/>
      <c r="WCH30" s="13"/>
      <c r="WCI30" s="6"/>
      <c r="WCL30" s="4"/>
      <c r="WCM30" s="16"/>
      <c r="WCP30" s="13"/>
      <c r="WCQ30" s="6"/>
      <c r="WCT30" s="4"/>
      <c r="WCU30" s="16"/>
      <c r="WCX30" s="13"/>
      <c r="WCY30" s="6"/>
      <c r="WDB30" s="4"/>
      <c r="WDC30" s="16"/>
      <c r="WDF30" s="13"/>
      <c r="WDG30" s="6"/>
      <c r="WDJ30" s="4"/>
      <c r="WDK30" s="16"/>
      <c r="WDN30" s="13"/>
      <c r="WDO30" s="6"/>
      <c r="WDR30" s="4"/>
      <c r="WDS30" s="16"/>
      <c r="WDV30" s="13"/>
      <c r="WDW30" s="6"/>
      <c r="WDZ30" s="4"/>
      <c r="WEA30" s="16"/>
      <c r="WED30" s="13"/>
      <c r="WEE30" s="6"/>
      <c r="WEH30" s="4"/>
      <c r="WEI30" s="16"/>
      <c r="WEL30" s="13"/>
      <c r="WEM30" s="6"/>
      <c r="WEP30" s="4"/>
      <c r="WEQ30" s="16"/>
      <c r="WET30" s="13"/>
      <c r="WEU30" s="6"/>
      <c r="WEX30" s="4"/>
      <c r="WEY30" s="16"/>
      <c r="WFB30" s="13"/>
      <c r="WFC30" s="6"/>
      <c r="WFF30" s="4"/>
      <c r="WFG30" s="16"/>
      <c r="WFJ30" s="13"/>
      <c r="WFK30" s="6"/>
      <c r="WFN30" s="4"/>
      <c r="WFO30" s="16"/>
      <c r="WFR30" s="13"/>
      <c r="WFS30" s="6"/>
      <c r="WFV30" s="4"/>
      <c r="WFW30" s="16"/>
      <c r="WFZ30" s="13"/>
      <c r="WGA30" s="6"/>
      <c r="WGD30" s="4"/>
      <c r="WGE30" s="16"/>
      <c r="WGH30" s="13"/>
      <c r="WGI30" s="6"/>
      <c r="WGL30" s="4"/>
      <c r="WGM30" s="16"/>
      <c r="WGP30" s="13"/>
      <c r="WGQ30" s="6"/>
      <c r="WGT30" s="4"/>
      <c r="WGU30" s="16"/>
      <c r="WGX30" s="13"/>
      <c r="WGY30" s="6"/>
      <c r="WHB30" s="4"/>
      <c r="WHC30" s="16"/>
      <c r="WHF30" s="13"/>
      <c r="WHG30" s="6"/>
      <c r="WHJ30" s="4"/>
      <c r="WHK30" s="16"/>
      <c r="WHN30" s="13"/>
      <c r="WHO30" s="6"/>
      <c r="WHR30" s="4"/>
      <c r="WHS30" s="16"/>
      <c r="WHV30" s="13"/>
      <c r="WHW30" s="6"/>
      <c r="WHZ30" s="4"/>
      <c r="WIA30" s="16"/>
      <c r="WID30" s="13"/>
      <c r="WIE30" s="6"/>
      <c r="WIH30" s="4"/>
      <c r="WII30" s="16"/>
      <c r="WIL30" s="13"/>
      <c r="WIM30" s="6"/>
      <c r="WIP30" s="4"/>
      <c r="WIQ30" s="16"/>
      <c r="WIT30" s="13"/>
      <c r="WIU30" s="6"/>
      <c r="WIX30" s="4"/>
      <c r="WIY30" s="16"/>
      <c r="WJB30" s="13"/>
      <c r="WJC30" s="6"/>
      <c r="WJF30" s="4"/>
      <c r="WJG30" s="16"/>
      <c r="WJJ30" s="13"/>
      <c r="WJK30" s="6"/>
      <c r="WJN30" s="4"/>
      <c r="WJO30" s="16"/>
      <c r="WJR30" s="13"/>
      <c r="WJS30" s="6"/>
      <c r="WJV30" s="4"/>
      <c r="WJW30" s="16"/>
      <c r="WJZ30" s="13"/>
      <c r="WKA30" s="6"/>
      <c r="WKD30" s="4"/>
      <c r="WKE30" s="16"/>
      <c r="WKH30" s="13"/>
      <c r="WKI30" s="6"/>
      <c r="WKL30" s="4"/>
      <c r="WKM30" s="16"/>
      <c r="WKP30" s="13"/>
      <c r="WKQ30" s="6"/>
      <c r="WKT30" s="4"/>
      <c r="WKU30" s="16"/>
      <c r="WKX30" s="13"/>
      <c r="WKY30" s="6"/>
      <c r="WLB30" s="4"/>
      <c r="WLC30" s="16"/>
      <c r="WLF30" s="13"/>
      <c r="WLG30" s="6"/>
      <c r="WLJ30" s="4"/>
      <c r="WLK30" s="16"/>
      <c r="WLN30" s="13"/>
      <c r="WLO30" s="6"/>
      <c r="WLR30" s="4"/>
      <c r="WLS30" s="16"/>
      <c r="WLV30" s="13"/>
      <c r="WLW30" s="6"/>
      <c r="WLZ30" s="4"/>
      <c r="WMA30" s="16"/>
      <c r="WMD30" s="13"/>
      <c r="WME30" s="6"/>
      <c r="WMH30" s="4"/>
      <c r="WMI30" s="16"/>
      <c r="WML30" s="13"/>
      <c r="WMM30" s="6"/>
      <c r="WMP30" s="4"/>
      <c r="WMQ30" s="16"/>
      <c r="WMT30" s="13"/>
      <c r="WMU30" s="6"/>
      <c r="WMX30" s="4"/>
      <c r="WMY30" s="16"/>
      <c r="WNB30" s="13"/>
      <c r="WNC30" s="6"/>
      <c r="WNF30" s="4"/>
      <c r="WNG30" s="16"/>
      <c r="WNJ30" s="13"/>
      <c r="WNK30" s="6"/>
      <c r="WNN30" s="4"/>
      <c r="WNO30" s="16"/>
      <c r="WNR30" s="13"/>
      <c r="WNS30" s="6"/>
      <c r="WNV30" s="4"/>
      <c r="WNW30" s="16"/>
      <c r="WNZ30" s="13"/>
      <c r="WOA30" s="6"/>
      <c r="WOD30" s="4"/>
      <c r="WOE30" s="16"/>
      <c r="WOH30" s="13"/>
      <c r="WOI30" s="6"/>
      <c r="WOL30" s="4"/>
      <c r="WOM30" s="16"/>
      <c r="WOP30" s="13"/>
      <c r="WOQ30" s="6"/>
      <c r="WOT30" s="4"/>
      <c r="WOU30" s="16"/>
      <c r="WOX30" s="13"/>
      <c r="WOY30" s="6"/>
      <c r="WPB30" s="4"/>
      <c r="WPC30" s="16"/>
      <c r="WPF30" s="13"/>
      <c r="WPG30" s="6"/>
      <c r="WPJ30" s="4"/>
      <c r="WPK30" s="16"/>
      <c r="WPN30" s="13"/>
      <c r="WPO30" s="6"/>
      <c r="WPR30" s="4"/>
      <c r="WPS30" s="16"/>
      <c r="WPV30" s="13"/>
      <c r="WPW30" s="6"/>
      <c r="WPZ30" s="4"/>
      <c r="WQA30" s="16"/>
      <c r="WQD30" s="13"/>
      <c r="WQE30" s="6"/>
      <c r="WQH30" s="4"/>
      <c r="WQI30" s="16"/>
      <c r="WQL30" s="13"/>
      <c r="WQM30" s="6"/>
      <c r="WQP30" s="4"/>
      <c r="WQQ30" s="16"/>
      <c r="WQT30" s="13"/>
      <c r="WQU30" s="6"/>
      <c r="WQX30" s="4"/>
      <c r="WQY30" s="16"/>
      <c r="WRB30" s="13"/>
      <c r="WRC30" s="6"/>
      <c r="WRF30" s="4"/>
      <c r="WRG30" s="16"/>
      <c r="WRJ30" s="13"/>
      <c r="WRK30" s="6"/>
      <c r="WRN30" s="4"/>
      <c r="WRO30" s="16"/>
      <c r="WRR30" s="13"/>
      <c r="WRS30" s="6"/>
      <c r="WRV30" s="4"/>
      <c r="WRW30" s="16"/>
      <c r="WRZ30" s="13"/>
      <c r="WSA30" s="6"/>
      <c r="WSD30" s="4"/>
      <c r="WSE30" s="16"/>
      <c r="WSH30" s="13"/>
      <c r="WSI30" s="6"/>
      <c r="WSL30" s="4"/>
      <c r="WSM30" s="16"/>
      <c r="WSP30" s="13"/>
      <c r="WSQ30" s="6"/>
      <c r="WST30" s="4"/>
      <c r="WSU30" s="16"/>
      <c r="WSX30" s="13"/>
      <c r="WSY30" s="6"/>
      <c r="WTB30" s="4"/>
      <c r="WTC30" s="16"/>
      <c r="WTF30" s="13"/>
      <c r="WTG30" s="6"/>
      <c r="WTJ30" s="4"/>
      <c r="WTK30" s="16"/>
      <c r="WTN30" s="13"/>
      <c r="WTO30" s="6"/>
      <c r="WTR30" s="4"/>
      <c r="WTS30" s="16"/>
      <c r="WTV30" s="13"/>
      <c r="WTW30" s="6"/>
      <c r="WTZ30" s="4"/>
      <c r="WUA30" s="16"/>
      <c r="WUD30" s="13"/>
      <c r="WUE30" s="6"/>
      <c r="WUH30" s="4"/>
      <c r="WUI30" s="16"/>
      <c r="WUL30" s="13"/>
      <c r="WUM30" s="6"/>
      <c r="WUP30" s="4"/>
      <c r="WUQ30" s="16"/>
      <c r="WUT30" s="13"/>
      <c r="WUU30" s="6"/>
      <c r="WUX30" s="4"/>
      <c r="WUY30" s="16"/>
      <c r="WVB30" s="13"/>
      <c r="WVC30" s="6"/>
      <c r="WVF30" s="4"/>
      <c r="WVG30" s="16"/>
      <c r="WVJ30" s="13"/>
      <c r="WVK30" s="6"/>
      <c r="WVN30" s="4"/>
      <c r="WVO30" s="16"/>
      <c r="WVR30" s="13"/>
      <c r="WVS30" s="6"/>
      <c r="WVV30" s="4"/>
      <c r="WVW30" s="16"/>
      <c r="WVZ30" s="13"/>
      <c r="WWA30" s="6"/>
      <c r="WWD30" s="4"/>
      <c r="WWE30" s="16"/>
      <c r="WWH30" s="13"/>
      <c r="WWI30" s="6"/>
      <c r="WWL30" s="4"/>
      <c r="WWM30" s="16"/>
      <c r="WWP30" s="13"/>
      <c r="WWQ30" s="6"/>
      <c r="WWT30" s="4"/>
      <c r="WWU30" s="16"/>
      <c r="WWX30" s="13"/>
      <c r="WWY30" s="6"/>
      <c r="WXB30" s="4"/>
      <c r="WXC30" s="16"/>
      <c r="WXF30" s="13"/>
      <c r="WXG30" s="6"/>
      <c r="WXJ30" s="4"/>
      <c r="WXK30" s="16"/>
      <c r="WXN30" s="13"/>
      <c r="WXO30" s="6"/>
      <c r="WXR30" s="4"/>
      <c r="WXS30" s="16"/>
      <c r="WXV30" s="13"/>
      <c r="WXW30" s="6"/>
      <c r="WXZ30" s="4"/>
      <c r="WYA30" s="16"/>
      <c r="WYD30" s="13"/>
      <c r="WYE30" s="6"/>
      <c r="WYH30" s="4"/>
      <c r="WYI30" s="16"/>
      <c r="WYL30" s="13"/>
      <c r="WYM30" s="6"/>
      <c r="WYP30" s="4"/>
      <c r="WYQ30" s="16"/>
      <c r="WYT30" s="13"/>
      <c r="WYU30" s="6"/>
      <c r="WYX30" s="4"/>
      <c r="WYY30" s="16"/>
      <c r="WZB30" s="13"/>
      <c r="WZC30" s="6"/>
      <c r="WZF30" s="4"/>
      <c r="WZG30" s="16"/>
      <c r="WZJ30" s="13"/>
      <c r="WZK30" s="6"/>
      <c r="WZN30" s="4"/>
      <c r="WZO30" s="16"/>
      <c r="WZR30" s="13"/>
      <c r="WZS30" s="6"/>
      <c r="WZV30" s="4"/>
      <c r="WZW30" s="16"/>
      <c r="WZZ30" s="13"/>
      <c r="XAA30" s="6"/>
      <c r="XAD30" s="4"/>
      <c r="XAE30" s="16"/>
      <c r="XAH30" s="13"/>
      <c r="XAI30" s="6"/>
      <c r="XAL30" s="4"/>
      <c r="XAM30" s="16"/>
      <c r="XAP30" s="13"/>
      <c r="XAQ30" s="6"/>
      <c r="XAT30" s="4"/>
      <c r="XAU30" s="16"/>
      <c r="XAX30" s="13"/>
      <c r="XAY30" s="6"/>
      <c r="XBB30" s="4"/>
      <c r="XBC30" s="16"/>
      <c r="XBF30" s="13"/>
      <c r="XBG30" s="6"/>
      <c r="XBJ30" s="4"/>
      <c r="XBK30" s="16"/>
      <c r="XBN30" s="13"/>
      <c r="XBO30" s="6"/>
      <c r="XBR30" s="4"/>
      <c r="XBS30" s="16"/>
      <c r="XBV30" s="13"/>
      <c r="XBW30" s="6"/>
      <c r="XBZ30" s="4"/>
      <c r="XCA30" s="16"/>
      <c r="XCD30" s="13"/>
      <c r="XCE30" s="6"/>
      <c r="XCH30" s="4"/>
      <c r="XCI30" s="16"/>
      <c r="XCL30" s="13"/>
      <c r="XCM30" s="6"/>
      <c r="XCP30" s="4"/>
      <c r="XCQ30" s="16"/>
      <c r="XCT30" s="13"/>
      <c r="XCU30" s="6"/>
      <c r="XCX30" s="4"/>
      <c r="XCY30" s="16"/>
      <c r="XDB30" s="13"/>
      <c r="XDC30" s="6"/>
      <c r="XDF30" s="4"/>
      <c r="XDG30" s="16"/>
      <c r="XDJ30" s="13"/>
      <c r="XDK30" s="6"/>
      <c r="XDN30" s="4"/>
      <c r="XDO30" s="16"/>
      <c r="XDR30" s="13"/>
      <c r="XDS30" s="6"/>
      <c r="XDV30" s="4"/>
      <c r="XDW30" s="16"/>
      <c r="XDZ30" s="13"/>
      <c r="XEA30" s="6"/>
      <c r="XED30" s="4"/>
      <c r="XEE30" s="16"/>
      <c r="XEH30" s="13"/>
      <c r="XEI30" s="6"/>
      <c r="XEL30" s="4"/>
      <c r="XEM30" s="16"/>
      <c r="XEP30" s="13"/>
      <c r="XEQ30" s="6"/>
      <c r="XET30" s="4"/>
      <c r="XEU30" s="16"/>
      <c r="XEX30" s="13"/>
      <c r="XEY30" s="6"/>
      <c r="XFB30" s="4"/>
      <c r="XFC30" s="16"/>
    </row>
    <row r="31" spans="1:1023 1026:2047 2050:3071 3074:4095 4098:5119 5122:6143 6146:7167 7170:8191 8194:9215 9218:10239 10242:11263 11266:12287 12290:13311 13314:14335 14338:15359 15362:16383" ht="15.75" customHeight="1" x14ac:dyDescent="0.45">
      <c r="B31" s="51" t="s">
        <v>46</v>
      </c>
      <c r="C31" s="14"/>
      <c r="D31" s="52" t="s">
        <v>47</v>
      </c>
      <c r="E31" s="52" t="s">
        <v>48</v>
      </c>
      <c r="F31" s="53">
        <v>2877</v>
      </c>
      <c r="G31" s="54">
        <v>0.46500000000000002</v>
      </c>
      <c r="H31" s="14" t="s">
        <v>91</v>
      </c>
      <c r="I31" s="25"/>
    </row>
    <row r="32" spans="1:1023 1026:2047 2050:3071 3074:4095 4098:5119 5122:6143 6146:7167 7170:8191 8194:9215 9218:10239 10242:11263 11266:12287 12290:13311 13314:14335 14338:15359 15362:16383" ht="15.75" customHeight="1" x14ac:dyDescent="0.45">
      <c r="B32" s="31" t="s">
        <v>50</v>
      </c>
      <c r="C32" s="48"/>
      <c r="D32" s="25" t="s">
        <v>51</v>
      </c>
      <c r="E32" s="25" t="s">
        <v>49</v>
      </c>
      <c r="F32" s="46">
        <v>2</v>
      </c>
      <c r="G32" s="47">
        <v>0</v>
      </c>
      <c r="H32" s="25" t="s">
        <v>6</v>
      </c>
      <c r="I32" s="25"/>
    </row>
    <row r="33" spans="1:11" ht="15.75" customHeight="1" x14ac:dyDescent="0.45">
      <c r="B33" s="27" t="s">
        <v>50</v>
      </c>
      <c r="C33" s="14"/>
      <c r="D33" s="14" t="s">
        <v>51</v>
      </c>
      <c r="E33" s="14" t="s">
        <v>52</v>
      </c>
      <c r="F33" s="55">
        <v>13</v>
      </c>
      <c r="G33" s="50">
        <v>2E-3</v>
      </c>
      <c r="H33" s="14" t="s">
        <v>91</v>
      </c>
      <c r="I33" s="25"/>
    </row>
    <row r="34" spans="1:11" ht="15.75" customHeight="1" x14ac:dyDescent="0.45">
      <c r="B34" s="31" t="s">
        <v>35</v>
      </c>
      <c r="C34" s="27"/>
      <c r="D34" s="25" t="s">
        <v>36</v>
      </c>
      <c r="E34" s="25" t="s">
        <v>53</v>
      </c>
      <c r="F34" s="46">
        <v>10</v>
      </c>
      <c r="G34" s="47">
        <v>2E-3</v>
      </c>
      <c r="H34" s="40" t="s">
        <v>187</v>
      </c>
      <c r="I34" s="25"/>
    </row>
    <row r="35" spans="1:11" ht="15.75" customHeight="1" x14ac:dyDescent="0.45">
      <c r="B35" s="31" t="s">
        <v>46</v>
      </c>
      <c r="C35" s="27"/>
      <c r="D35" s="25" t="s">
        <v>47</v>
      </c>
      <c r="E35" s="25" t="s">
        <v>54</v>
      </c>
      <c r="F35" s="46">
        <v>4</v>
      </c>
      <c r="G35" s="47">
        <v>1E-3</v>
      </c>
      <c r="H35" s="25" t="s">
        <v>6</v>
      </c>
      <c r="I35" s="25"/>
    </row>
    <row r="36" spans="1:11" ht="15.75" customHeight="1" x14ac:dyDescent="0.45">
      <c r="B36" s="27" t="s">
        <v>46</v>
      </c>
      <c r="C36" s="14"/>
      <c r="D36" s="14" t="s">
        <v>47</v>
      </c>
      <c r="E36" s="14" t="s">
        <v>55</v>
      </c>
      <c r="F36" s="55">
        <v>1180</v>
      </c>
      <c r="G36" s="50">
        <v>0.191</v>
      </c>
      <c r="H36" s="14" t="s">
        <v>91</v>
      </c>
      <c r="I36" s="25"/>
      <c r="J36" s="1"/>
      <c r="K36" s="1"/>
    </row>
    <row r="37" spans="1:11" ht="15.75" customHeight="1" x14ac:dyDescent="0.45">
      <c r="B37" s="31" t="s">
        <v>57</v>
      </c>
      <c r="C37" s="48"/>
      <c r="D37" s="25" t="s">
        <v>58</v>
      </c>
      <c r="E37" s="25" t="s">
        <v>56</v>
      </c>
      <c r="F37" s="46">
        <v>21</v>
      </c>
      <c r="G37" s="47">
        <v>3.0000000000000001E-3</v>
      </c>
      <c r="H37" s="25" t="s">
        <v>6</v>
      </c>
      <c r="I37" s="25"/>
    </row>
    <row r="38" spans="1:11" ht="15.75" customHeight="1" x14ac:dyDescent="0.45">
      <c r="B38" s="27" t="s">
        <v>57</v>
      </c>
      <c r="C38" s="14"/>
      <c r="D38" s="14" t="s">
        <v>58</v>
      </c>
      <c r="E38" s="14" t="s">
        <v>85</v>
      </c>
      <c r="F38" s="55">
        <v>681</v>
      </c>
      <c r="G38" s="50">
        <v>0.11</v>
      </c>
      <c r="H38" s="14" t="s">
        <v>91</v>
      </c>
      <c r="I38" s="25"/>
    </row>
    <row r="39" spans="1:11" ht="15.75" customHeight="1" thickBot="1" x14ac:dyDescent="0.5">
      <c r="B39" s="25"/>
      <c r="C39" s="84">
        <f>C29</f>
        <v>1299</v>
      </c>
      <c r="D39" s="25"/>
      <c r="E39" s="14" t="s">
        <v>107</v>
      </c>
      <c r="F39" s="56">
        <v>6186</v>
      </c>
      <c r="G39" s="57">
        <v>1</v>
      </c>
      <c r="H39" s="14"/>
      <c r="I39" s="25"/>
    </row>
    <row r="40" spans="1:11" ht="15.75" customHeight="1" thickTop="1" x14ac:dyDescent="0.45">
      <c r="B40" s="25"/>
      <c r="C40" s="14"/>
      <c r="D40" s="25"/>
      <c r="E40" s="14"/>
      <c r="F40" s="58"/>
      <c r="G40" s="50"/>
      <c r="H40" s="14"/>
      <c r="I40" s="25"/>
    </row>
    <row r="41" spans="1:11" ht="15.75" customHeight="1" x14ac:dyDescent="0.45">
      <c r="B41" s="35" t="s">
        <v>89</v>
      </c>
      <c r="C41" s="35" t="s">
        <v>113</v>
      </c>
      <c r="D41" s="35" t="s">
        <v>4</v>
      </c>
      <c r="E41" s="35" t="s">
        <v>30</v>
      </c>
      <c r="F41" s="36" t="s">
        <v>31</v>
      </c>
      <c r="G41" s="44" t="s">
        <v>2</v>
      </c>
      <c r="H41" s="35" t="s">
        <v>32</v>
      </c>
      <c r="I41" s="38"/>
    </row>
    <row r="42" spans="1:11" ht="15.75" customHeight="1" x14ac:dyDescent="0.45">
      <c r="B42" s="27" t="s">
        <v>28</v>
      </c>
      <c r="C42" s="49">
        <f>F42</f>
        <v>1298</v>
      </c>
      <c r="D42" s="14" t="s">
        <v>88</v>
      </c>
      <c r="E42" s="14" t="s">
        <v>59</v>
      </c>
      <c r="F42" s="55">
        <v>1298</v>
      </c>
      <c r="G42" s="41">
        <v>9.7851488880512622E-2</v>
      </c>
      <c r="H42" s="14" t="s">
        <v>87</v>
      </c>
      <c r="I42" s="25"/>
    </row>
    <row r="43" spans="1:11" ht="15.75" customHeight="1" thickBot="1" x14ac:dyDescent="0.5">
      <c r="B43" s="25"/>
      <c r="C43" s="84">
        <f>C42</f>
        <v>1298</v>
      </c>
      <c r="D43" s="25"/>
      <c r="E43" s="14" t="s">
        <v>107</v>
      </c>
      <c r="F43" s="56">
        <f>F42</f>
        <v>1298</v>
      </c>
      <c r="G43" s="43">
        <v>1</v>
      </c>
      <c r="H43" s="25"/>
      <c r="I43" s="25"/>
    </row>
    <row r="44" spans="1:11" ht="15.75" customHeight="1" thickTop="1" x14ac:dyDescent="0.45">
      <c r="B44" s="25"/>
      <c r="C44" s="14"/>
      <c r="D44" s="25"/>
      <c r="E44" s="14"/>
      <c r="F44" s="58"/>
      <c r="G44" s="50"/>
      <c r="H44" s="14"/>
      <c r="I44" s="25"/>
    </row>
    <row r="45" spans="1:11" x14ac:dyDescent="0.45">
      <c r="A45" s="3" t="s">
        <v>157</v>
      </c>
      <c r="B45" s="14" t="s">
        <v>98</v>
      </c>
      <c r="C45" s="14" t="s">
        <v>113</v>
      </c>
      <c r="D45" s="35" t="s">
        <v>4</v>
      </c>
      <c r="E45" s="35" t="s">
        <v>0</v>
      </c>
      <c r="F45" s="36" t="s">
        <v>1</v>
      </c>
      <c r="G45" s="37" t="s">
        <v>2</v>
      </c>
      <c r="H45" s="35" t="s">
        <v>3</v>
      </c>
      <c r="I45" s="38"/>
    </row>
    <row r="46" spans="1:11" x14ac:dyDescent="0.45">
      <c r="B46" s="31" t="s">
        <v>7</v>
      </c>
      <c r="C46" s="14"/>
      <c r="D46" s="25" t="s">
        <v>8</v>
      </c>
      <c r="E46" s="25" t="s">
        <v>5</v>
      </c>
      <c r="F46" s="46">
        <v>8</v>
      </c>
      <c r="G46" s="39">
        <v>1.1232799775344005E-3</v>
      </c>
      <c r="H46" s="62" t="s">
        <v>6</v>
      </c>
      <c r="I46" s="25"/>
    </row>
    <row r="47" spans="1:11" x14ac:dyDescent="0.45">
      <c r="B47" s="31" t="s">
        <v>10</v>
      </c>
      <c r="C47" s="14"/>
      <c r="D47" s="25" t="s">
        <v>11</v>
      </c>
      <c r="E47" s="25" t="s">
        <v>9</v>
      </c>
      <c r="F47" s="46">
        <v>27</v>
      </c>
      <c r="G47" s="39">
        <v>3.7910699241786015E-3</v>
      </c>
      <c r="H47" s="62" t="s">
        <v>6</v>
      </c>
      <c r="I47" s="25"/>
    </row>
    <row r="48" spans="1:11" x14ac:dyDescent="0.45">
      <c r="B48" s="31" t="s">
        <v>13</v>
      </c>
      <c r="C48" s="27" t="s">
        <v>18</v>
      </c>
      <c r="D48" s="25" t="s">
        <v>124</v>
      </c>
      <c r="E48" s="14" t="s">
        <v>12</v>
      </c>
      <c r="F48" s="55">
        <v>1176</v>
      </c>
      <c r="G48" s="41">
        <v>0.16512215669755687</v>
      </c>
      <c r="H48" s="63" t="s">
        <v>18</v>
      </c>
      <c r="I48" s="25"/>
    </row>
    <row r="49" spans="1:32" x14ac:dyDescent="0.45">
      <c r="B49" s="31" t="s">
        <v>15</v>
      </c>
      <c r="C49" s="27" t="s">
        <v>18</v>
      </c>
      <c r="D49" s="25" t="s">
        <v>8</v>
      </c>
      <c r="E49" s="14" t="s">
        <v>195</v>
      </c>
      <c r="F49" s="55">
        <v>3</v>
      </c>
      <c r="G49" s="41">
        <v>4.2122999157540015E-4</v>
      </c>
      <c r="H49" s="63" t="s">
        <v>18</v>
      </c>
      <c r="I49" s="25"/>
    </row>
    <row r="50" spans="1:32" x14ac:dyDescent="0.45">
      <c r="B50" s="27" t="s">
        <v>7</v>
      </c>
      <c r="C50" s="49"/>
      <c r="D50" s="14" t="s">
        <v>8</v>
      </c>
      <c r="E50" s="14" t="s">
        <v>16</v>
      </c>
      <c r="F50" s="55">
        <v>9</v>
      </c>
      <c r="G50" s="41">
        <v>1.2636899747262005E-3</v>
      </c>
      <c r="H50" s="63" t="s">
        <v>17</v>
      </c>
      <c r="I50" s="25"/>
    </row>
    <row r="51" spans="1:32" s="24" customFormat="1" x14ac:dyDescent="0.45">
      <c r="A51" s="3"/>
      <c r="B51" s="27" t="s">
        <v>10</v>
      </c>
      <c r="C51" s="49"/>
      <c r="D51" s="14" t="s">
        <v>11</v>
      </c>
      <c r="E51" s="14" t="s">
        <v>9</v>
      </c>
      <c r="F51" s="55">
        <v>1196</v>
      </c>
      <c r="G51" s="41">
        <v>0.16793035664139286</v>
      </c>
      <c r="H51" s="63" t="s">
        <v>17</v>
      </c>
      <c r="I51" s="25"/>
      <c r="J51" s="3"/>
      <c r="K51" s="3"/>
      <c r="L51" s="3"/>
      <c r="M51" s="3"/>
      <c r="N51" s="3"/>
      <c r="O51" s="3"/>
      <c r="P51" s="3"/>
      <c r="Q51" s="3"/>
      <c r="R51" s="3"/>
      <c r="S51" s="3"/>
      <c r="T51" s="3"/>
      <c r="U51" s="3"/>
      <c r="V51" s="3"/>
      <c r="W51" s="3"/>
      <c r="X51" s="3"/>
      <c r="Y51" s="3"/>
      <c r="Z51" s="3"/>
      <c r="AA51" s="3"/>
      <c r="AB51" s="3"/>
      <c r="AC51" s="3"/>
      <c r="AD51" s="3"/>
      <c r="AE51" s="3"/>
      <c r="AF51" s="3"/>
    </row>
    <row r="52" spans="1:32" x14ac:dyDescent="0.45">
      <c r="B52" s="27" t="s">
        <v>13</v>
      </c>
      <c r="C52" s="27" t="s">
        <v>18</v>
      </c>
      <c r="D52" s="14" t="s">
        <v>14</v>
      </c>
      <c r="E52" s="14" t="s">
        <v>48</v>
      </c>
      <c r="F52" s="55">
        <v>3816</v>
      </c>
      <c r="G52" s="41">
        <v>0.53580454928390897</v>
      </c>
      <c r="H52" s="63" t="s">
        <v>18</v>
      </c>
      <c r="I52" s="25"/>
    </row>
    <row r="53" spans="1:32" x14ac:dyDescent="0.45">
      <c r="B53" s="27" t="s">
        <v>13</v>
      </c>
      <c r="C53" s="27" t="s">
        <v>18</v>
      </c>
      <c r="D53" s="14" t="s">
        <v>14</v>
      </c>
      <c r="E53" s="14" t="s">
        <v>55</v>
      </c>
      <c r="F53" s="80">
        <v>887</v>
      </c>
      <c r="G53" s="67">
        <v>0.12454366750912665</v>
      </c>
      <c r="H53" s="63" t="s">
        <v>18</v>
      </c>
      <c r="I53" s="25"/>
    </row>
    <row r="54" spans="1:32" ht="14.65" thickBot="1" x14ac:dyDescent="0.5">
      <c r="B54" s="25"/>
      <c r="C54" s="14"/>
      <c r="D54" s="25"/>
      <c r="E54" s="14" t="s">
        <v>107</v>
      </c>
      <c r="F54" s="56">
        <v>7122</v>
      </c>
      <c r="G54" s="43">
        <v>1</v>
      </c>
      <c r="H54" s="62"/>
      <c r="I54" s="25"/>
    </row>
    <row r="55" spans="1:32" ht="15.75" customHeight="1" thickTop="1" x14ac:dyDescent="0.45">
      <c r="B55" s="25"/>
      <c r="C55" s="14"/>
      <c r="D55" s="25"/>
      <c r="E55" s="14"/>
      <c r="F55" s="58"/>
      <c r="G55" s="50"/>
      <c r="H55" s="14"/>
      <c r="I55" s="25"/>
    </row>
    <row r="56" spans="1:32" ht="15.75" customHeight="1" x14ac:dyDescent="0.45">
      <c r="A56" s="92" t="s">
        <v>155</v>
      </c>
      <c r="B56" s="14" t="s">
        <v>152</v>
      </c>
      <c r="C56" s="14" t="s">
        <v>113</v>
      </c>
      <c r="D56" s="35" t="s">
        <v>4</v>
      </c>
      <c r="E56" s="35" t="s">
        <v>30</v>
      </c>
      <c r="F56" s="35" t="s">
        <v>31</v>
      </c>
      <c r="G56" s="35" t="s">
        <v>2</v>
      </c>
      <c r="H56" s="35" t="s">
        <v>32</v>
      </c>
      <c r="I56" s="38"/>
    </row>
    <row r="57" spans="1:32" ht="15.75" customHeight="1" x14ac:dyDescent="0.45">
      <c r="B57" s="31" t="s">
        <v>125</v>
      </c>
      <c r="C57" s="25"/>
      <c r="D57" s="25" t="s">
        <v>126</v>
      </c>
      <c r="E57" s="25" t="s">
        <v>38</v>
      </c>
      <c r="F57" s="59">
        <v>4</v>
      </c>
      <c r="G57" s="60">
        <f>F57/$F$66</f>
        <v>9.7465886939571145E-4</v>
      </c>
      <c r="H57" s="25" t="s">
        <v>6</v>
      </c>
      <c r="I57" s="25"/>
    </row>
    <row r="58" spans="1:32" ht="15.75" customHeight="1" x14ac:dyDescent="0.45">
      <c r="B58" s="31" t="s">
        <v>127</v>
      </c>
      <c r="C58" s="25"/>
      <c r="D58" s="25" t="s">
        <v>128</v>
      </c>
      <c r="E58" s="25" t="s">
        <v>16</v>
      </c>
      <c r="F58" s="59">
        <v>7</v>
      </c>
      <c r="G58" s="60">
        <f t="shared" ref="G58:G66" si="0">F58/$F$66</f>
        <v>1.705653021442495E-3</v>
      </c>
      <c r="H58" s="25" t="s">
        <v>6</v>
      </c>
      <c r="I58" s="25"/>
    </row>
    <row r="59" spans="1:32" ht="15.75" customHeight="1" x14ac:dyDescent="0.45">
      <c r="B59" s="31" t="s">
        <v>127</v>
      </c>
      <c r="C59" s="25"/>
      <c r="D59" s="25" t="s">
        <v>128</v>
      </c>
      <c r="E59" s="25" t="s">
        <v>27</v>
      </c>
      <c r="F59" s="59">
        <v>7</v>
      </c>
      <c r="G59" s="60">
        <f t="shared" si="0"/>
        <v>1.705653021442495E-3</v>
      </c>
      <c r="H59" s="25" t="s">
        <v>6</v>
      </c>
      <c r="I59" s="25"/>
    </row>
    <row r="60" spans="1:32" ht="15.75" customHeight="1" x14ac:dyDescent="0.45">
      <c r="B60" s="27" t="s">
        <v>127</v>
      </c>
      <c r="C60" s="14"/>
      <c r="D60" s="14" t="s">
        <v>128</v>
      </c>
      <c r="E60" s="14" t="s">
        <v>71</v>
      </c>
      <c r="F60" s="55">
        <v>739</v>
      </c>
      <c r="G60" s="41">
        <f t="shared" si="0"/>
        <v>0.18006822612085771</v>
      </c>
      <c r="H60" s="14" t="s">
        <v>113</v>
      </c>
      <c r="I60" s="25"/>
    </row>
    <row r="61" spans="1:32" ht="15.75" customHeight="1" x14ac:dyDescent="0.45">
      <c r="B61" s="27" t="s">
        <v>129</v>
      </c>
      <c r="C61" s="61">
        <f>F61</f>
        <v>120</v>
      </c>
      <c r="D61" s="14" t="s">
        <v>202</v>
      </c>
      <c r="E61" s="14" t="s">
        <v>48</v>
      </c>
      <c r="F61" s="55">
        <v>120</v>
      </c>
      <c r="G61" s="41">
        <f t="shared" si="0"/>
        <v>2.9239766081871343E-2</v>
      </c>
      <c r="H61" s="14" t="s">
        <v>113</v>
      </c>
      <c r="I61" s="25"/>
    </row>
    <row r="62" spans="1:32" ht="15.75" customHeight="1" x14ac:dyDescent="0.45">
      <c r="B62" s="31" t="s">
        <v>127</v>
      </c>
      <c r="C62" s="25"/>
      <c r="D62" s="25" t="s">
        <v>128</v>
      </c>
      <c r="E62" s="25" t="s">
        <v>79</v>
      </c>
      <c r="F62" s="59">
        <v>1</v>
      </c>
      <c r="G62" s="60">
        <f t="shared" si="0"/>
        <v>2.4366471734892786E-4</v>
      </c>
      <c r="H62" s="25" t="s">
        <v>6</v>
      </c>
      <c r="I62" s="25"/>
    </row>
    <row r="63" spans="1:32" ht="15.75" customHeight="1" x14ac:dyDescent="0.45">
      <c r="B63" s="27" t="s">
        <v>127</v>
      </c>
      <c r="C63" s="61"/>
      <c r="D63" s="14" t="s">
        <v>128</v>
      </c>
      <c r="E63" s="14" t="s">
        <v>116</v>
      </c>
      <c r="F63" s="55">
        <v>17</v>
      </c>
      <c r="G63" s="41">
        <f t="shared" si="0"/>
        <v>4.1423001949317736E-3</v>
      </c>
      <c r="H63" s="14" t="s">
        <v>113</v>
      </c>
      <c r="I63" s="25"/>
    </row>
    <row r="64" spans="1:32" ht="15.75" customHeight="1" x14ac:dyDescent="0.45">
      <c r="B64" s="27" t="s">
        <v>129</v>
      </c>
      <c r="C64" s="61">
        <f>F64</f>
        <v>656</v>
      </c>
      <c r="D64" s="14" t="s">
        <v>203</v>
      </c>
      <c r="E64" s="14" t="s">
        <v>55</v>
      </c>
      <c r="F64" s="55">
        <v>656</v>
      </c>
      <c r="G64" s="41">
        <f t="shared" si="0"/>
        <v>0.15984405458089668</v>
      </c>
      <c r="H64" s="14" t="s">
        <v>113</v>
      </c>
      <c r="I64" s="25"/>
    </row>
    <row r="65" spans="1:9" ht="15.75" customHeight="1" x14ac:dyDescent="0.45">
      <c r="B65" s="27" t="s">
        <v>130</v>
      </c>
      <c r="C65" s="61">
        <f>F65</f>
        <v>2553</v>
      </c>
      <c r="D65" s="14" t="s">
        <v>204</v>
      </c>
      <c r="E65" s="14" t="s">
        <v>85</v>
      </c>
      <c r="F65" s="55">
        <v>2553</v>
      </c>
      <c r="G65" s="41">
        <f t="shared" si="0"/>
        <v>0.62207602339181289</v>
      </c>
      <c r="H65" s="14" t="s">
        <v>113</v>
      </c>
      <c r="I65" s="25"/>
    </row>
    <row r="66" spans="1:9" ht="15.75" customHeight="1" thickBot="1" x14ac:dyDescent="0.5">
      <c r="B66" s="25"/>
      <c r="C66" s="84">
        <f>SUM(C61:C65)</f>
        <v>3329</v>
      </c>
      <c r="D66" s="25"/>
      <c r="E66" s="14" t="s">
        <v>107</v>
      </c>
      <c r="F66" s="56">
        <v>4104</v>
      </c>
      <c r="G66" s="43">
        <f t="shared" si="0"/>
        <v>1</v>
      </c>
      <c r="H66" s="25"/>
      <c r="I66" s="25"/>
    </row>
    <row r="67" spans="1:9" ht="15.75" customHeight="1" thickTop="1" x14ac:dyDescent="0.45">
      <c r="B67" s="25"/>
      <c r="C67" s="14"/>
      <c r="D67" s="25"/>
      <c r="E67" s="14"/>
      <c r="F67" s="58"/>
      <c r="G67" s="64"/>
      <c r="H67" s="25"/>
      <c r="I67" s="25"/>
    </row>
    <row r="68" spans="1:9" ht="15.75" customHeight="1" x14ac:dyDescent="0.45">
      <c r="B68" s="14" t="s">
        <v>98</v>
      </c>
      <c r="C68" s="14" t="s">
        <v>113</v>
      </c>
      <c r="D68" s="35" t="s">
        <v>4</v>
      </c>
      <c r="E68" s="35" t="s">
        <v>30</v>
      </c>
      <c r="F68" s="35" t="s">
        <v>31</v>
      </c>
      <c r="G68" s="35" t="s">
        <v>2</v>
      </c>
      <c r="H68" s="35" t="s">
        <v>32</v>
      </c>
      <c r="I68" s="38"/>
    </row>
    <row r="69" spans="1:9" ht="15.75" customHeight="1" x14ac:dyDescent="0.45">
      <c r="B69" s="27" t="s">
        <v>110</v>
      </c>
      <c r="C69" s="14">
        <f>F69</f>
        <v>92</v>
      </c>
      <c r="D69" s="14" t="s">
        <v>111</v>
      </c>
      <c r="E69" s="14" t="s">
        <v>25</v>
      </c>
      <c r="F69" s="14">
        <v>92</v>
      </c>
      <c r="G69" s="45">
        <v>1</v>
      </c>
      <c r="H69" s="14" t="s">
        <v>91</v>
      </c>
      <c r="I69" s="25"/>
    </row>
    <row r="70" spans="1:9" ht="15.75" customHeight="1" thickBot="1" x14ac:dyDescent="0.5">
      <c r="B70" s="25"/>
      <c r="C70" s="14"/>
      <c r="D70" s="25"/>
      <c r="E70" s="14" t="s">
        <v>107</v>
      </c>
      <c r="F70" s="42">
        <v>92</v>
      </c>
      <c r="G70" s="65">
        <v>1</v>
      </c>
      <c r="H70" s="25"/>
      <c r="I70" s="25"/>
    </row>
    <row r="71" spans="1:9" ht="15.75" customHeight="1" thickTop="1" x14ac:dyDescent="0.45">
      <c r="B71" s="25"/>
      <c r="C71" s="14"/>
      <c r="D71" s="25"/>
      <c r="E71" s="25"/>
      <c r="F71" s="14"/>
      <c r="G71" s="66"/>
      <c r="H71" s="25"/>
      <c r="I71" s="25"/>
    </row>
    <row r="72" spans="1:9" x14ac:dyDescent="0.45">
      <c r="A72" s="3" t="s">
        <v>157</v>
      </c>
      <c r="B72" s="35" t="s">
        <v>86</v>
      </c>
      <c r="C72" s="14" t="s">
        <v>113</v>
      </c>
      <c r="D72" s="35" t="s">
        <v>4</v>
      </c>
      <c r="E72" s="35" t="s">
        <v>30</v>
      </c>
      <c r="F72" s="35" t="s">
        <v>31</v>
      </c>
      <c r="G72" s="35" t="s">
        <v>2</v>
      </c>
      <c r="H72" s="35" t="s">
        <v>32</v>
      </c>
      <c r="I72" s="38"/>
    </row>
    <row r="73" spans="1:9" x14ac:dyDescent="0.45">
      <c r="B73" s="31" t="s">
        <v>114</v>
      </c>
      <c r="C73" s="27" t="s">
        <v>18</v>
      </c>
      <c r="D73" s="25" t="s">
        <v>115</v>
      </c>
      <c r="E73" s="25" t="s">
        <v>78</v>
      </c>
      <c r="F73" s="59">
        <v>4</v>
      </c>
      <c r="G73" s="39">
        <f t="shared" ref="G73:G80" si="1">F73/$F$80</f>
        <v>9.4674556213017751E-4</v>
      </c>
      <c r="H73" s="40" t="s">
        <v>34</v>
      </c>
      <c r="I73" s="25"/>
    </row>
    <row r="74" spans="1:9" x14ac:dyDescent="0.45">
      <c r="B74" s="31" t="s">
        <v>114</v>
      </c>
      <c r="C74" s="27"/>
      <c r="D74" s="25" t="s">
        <v>115</v>
      </c>
      <c r="E74" s="25" t="s">
        <v>79</v>
      </c>
      <c r="F74" s="59">
        <v>4</v>
      </c>
      <c r="G74" s="39">
        <f t="shared" si="1"/>
        <v>9.4674556213017751E-4</v>
      </c>
      <c r="H74" s="25" t="s">
        <v>6</v>
      </c>
      <c r="I74" s="25"/>
    </row>
    <row r="75" spans="1:9" x14ac:dyDescent="0.45">
      <c r="B75" s="31" t="s">
        <v>114</v>
      </c>
      <c r="C75" s="27" t="s">
        <v>18</v>
      </c>
      <c r="D75" s="25" t="s">
        <v>115</v>
      </c>
      <c r="E75" s="25" t="s">
        <v>116</v>
      </c>
      <c r="F75" s="59">
        <v>15</v>
      </c>
      <c r="G75" s="39">
        <f t="shared" si="1"/>
        <v>3.5502958579881655E-3</v>
      </c>
      <c r="H75" s="14" t="s">
        <v>18</v>
      </c>
      <c r="I75" s="25"/>
    </row>
    <row r="76" spans="1:9" x14ac:dyDescent="0.45">
      <c r="B76" s="31" t="s">
        <v>118</v>
      </c>
      <c r="C76" s="27" t="s">
        <v>18</v>
      </c>
      <c r="D76" s="25" t="s">
        <v>119</v>
      </c>
      <c r="E76" s="25" t="s">
        <v>117</v>
      </c>
      <c r="F76" s="59">
        <v>171</v>
      </c>
      <c r="G76" s="39">
        <f t="shared" si="1"/>
        <v>4.0473372781065088E-2</v>
      </c>
      <c r="H76" s="40" t="s">
        <v>34</v>
      </c>
      <c r="I76" s="25"/>
    </row>
    <row r="77" spans="1:9" x14ac:dyDescent="0.45">
      <c r="B77" s="31" t="s">
        <v>120</v>
      </c>
      <c r="C77" s="14"/>
      <c r="D77" s="25" t="s">
        <v>121</v>
      </c>
      <c r="E77" s="25" t="s">
        <v>22</v>
      </c>
      <c r="F77" s="59">
        <v>27</v>
      </c>
      <c r="G77" s="39">
        <f t="shared" si="1"/>
        <v>6.3905325443786984E-3</v>
      </c>
      <c r="H77" s="25" t="s">
        <v>6</v>
      </c>
      <c r="I77" s="25"/>
    </row>
    <row r="78" spans="1:9" x14ac:dyDescent="0.45">
      <c r="A78" s="3" t="s">
        <v>155</v>
      </c>
      <c r="B78" s="27" t="s">
        <v>120</v>
      </c>
      <c r="C78" s="61"/>
      <c r="D78" s="25" t="s">
        <v>121</v>
      </c>
      <c r="E78" s="25" t="s">
        <v>122</v>
      </c>
      <c r="F78" s="55">
        <v>61</v>
      </c>
      <c r="G78" s="41">
        <f t="shared" si="1"/>
        <v>1.4437869822485207E-2</v>
      </c>
      <c r="H78" s="14" t="s">
        <v>91</v>
      </c>
      <c r="I78" s="25"/>
    </row>
    <row r="79" spans="1:9" s="1" customFormat="1" x14ac:dyDescent="0.45">
      <c r="A79" s="3" t="s">
        <v>155</v>
      </c>
      <c r="B79" s="27" t="s">
        <v>120</v>
      </c>
      <c r="C79" s="61"/>
      <c r="D79" s="14" t="s">
        <v>121</v>
      </c>
      <c r="E79" s="14" t="s">
        <v>25</v>
      </c>
      <c r="F79" s="55">
        <v>3943</v>
      </c>
      <c r="G79" s="67">
        <f t="shared" si="1"/>
        <v>0.93325443786982254</v>
      </c>
      <c r="H79" s="14" t="s">
        <v>91</v>
      </c>
      <c r="I79" s="25"/>
    </row>
    <row r="80" spans="1:9" ht="14.65" thickBot="1" x14ac:dyDescent="0.5">
      <c r="B80" s="25"/>
      <c r="C80" s="14"/>
      <c r="D80" s="25"/>
      <c r="E80" s="14" t="s">
        <v>107</v>
      </c>
      <c r="F80" s="56">
        <f>SUM(F73:F79)</f>
        <v>4225</v>
      </c>
      <c r="G80" s="43">
        <f t="shared" si="1"/>
        <v>1</v>
      </c>
      <c r="H80" s="25"/>
      <c r="I80" s="25"/>
    </row>
    <row r="81" spans="1:11" ht="14.65" thickTop="1" x14ac:dyDescent="0.45">
      <c r="B81" s="25"/>
      <c r="C81" s="14"/>
      <c r="D81" s="25"/>
      <c r="E81" s="25"/>
      <c r="F81" s="25"/>
      <c r="G81" s="28"/>
      <c r="H81" s="25"/>
      <c r="I81" s="25"/>
    </row>
    <row r="82" spans="1:11" x14ac:dyDescent="0.45">
      <c r="A82" s="3" t="s">
        <v>155</v>
      </c>
      <c r="B82" s="14" t="s">
        <v>98</v>
      </c>
      <c r="C82" s="14" t="s">
        <v>113</v>
      </c>
      <c r="D82" s="35" t="s">
        <v>4</v>
      </c>
      <c r="E82" s="35" t="s">
        <v>30</v>
      </c>
      <c r="F82" s="35" t="s">
        <v>31</v>
      </c>
      <c r="G82" s="35" t="s">
        <v>2</v>
      </c>
      <c r="H82" s="35" t="s">
        <v>32</v>
      </c>
      <c r="I82" s="38"/>
    </row>
    <row r="83" spans="1:11" x14ac:dyDescent="0.45">
      <c r="B83" s="31" t="s">
        <v>95</v>
      </c>
      <c r="C83" s="14"/>
      <c r="D83" s="14" t="s">
        <v>96</v>
      </c>
      <c r="E83" s="14" t="s">
        <v>94</v>
      </c>
      <c r="F83" s="14">
        <v>54</v>
      </c>
      <c r="G83" s="50">
        <v>0.98199999999999998</v>
      </c>
      <c r="H83" s="14" t="s">
        <v>91</v>
      </c>
      <c r="I83" s="25"/>
    </row>
    <row r="84" spans="1:11" x14ac:dyDescent="0.45">
      <c r="B84" s="31" t="s">
        <v>95</v>
      </c>
      <c r="C84" s="27"/>
      <c r="D84" s="14" t="s">
        <v>96</v>
      </c>
      <c r="E84" s="14" t="s">
        <v>97</v>
      </c>
      <c r="F84" s="14">
        <v>1</v>
      </c>
      <c r="G84" s="50">
        <v>1.7999999999999999E-2</v>
      </c>
      <c r="H84" s="40" t="s">
        <v>170</v>
      </c>
      <c r="I84" s="25"/>
    </row>
    <row r="85" spans="1:11" ht="14.65" thickBot="1" x14ac:dyDescent="0.5">
      <c r="B85" s="25"/>
      <c r="C85" s="14"/>
      <c r="D85" s="25"/>
      <c r="E85" s="14" t="s">
        <v>107</v>
      </c>
      <c r="F85" s="42">
        <v>55</v>
      </c>
      <c r="G85" s="68">
        <v>1</v>
      </c>
      <c r="H85" s="14"/>
      <c r="I85" s="25"/>
    </row>
    <row r="86" spans="1:11" ht="14.65" thickTop="1" x14ac:dyDescent="0.45">
      <c r="B86" s="25"/>
      <c r="C86" s="14"/>
      <c r="D86" s="25"/>
      <c r="E86" s="25"/>
      <c r="F86" s="25"/>
      <c r="G86" s="28"/>
      <c r="H86" s="25"/>
      <c r="I86" s="25"/>
    </row>
    <row r="87" spans="1:11" x14ac:dyDescent="0.45">
      <c r="A87" s="3" t="s">
        <v>155</v>
      </c>
      <c r="B87" s="14" t="s">
        <v>98</v>
      </c>
      <c r="C87" s="14" t="s">
        <v>113</v>
      </c>
      <c r="D87" s="35" t="s">
        <v>4</v>
      </c>
      <c r="E87" s="35" t="s">
        <v>30</v>
      </c>
      <c r="F87" s="35" t="s">
        <v>31</v>
      </c>
      <c r="G87" s="35" t="s">
        <v>2</v>
      </c>
      <c r="H87" s="35" t="s">
        <v>32</v>
      </c>
      <c r="I87" s="38"/>
      <c r="J87" s="1"/>
      <c r="K87" s="1"/>
    </row>
    <row r="88" spans="1:11" x14ac:dyDescent="0.45">
      <c r="B88" s="31" t="s">
        <v>100</v>
      </c>
      <c r="C88" s="14"/>
      <c r="D88" s="25" t="s">
        <v>112</v>
      </c>
      <c r="E88" s="25" t="s">
        <v>5</v>
      </c>
      <c r="F88" s="25">
        <v>3</v>
      </c>
      <c r="G88" s="28">
        <v>1E-3</v>
      </c>
      <c r="H88" s="25" t="s">
        <v>6</v>
      </c>
      <c r="I88" s="25"/>
    </row>
    <row r="89" spans="1:11" x14ac:dyDescent="0.45">
      <c r="B89" s="27" t="s">
        <v>100</v>
      </c>
      <c r="C89" s="14">
        <f>F89</f>
        <v>37</v>
      </c>
      <c r="D89" s="14" t="s">
        <v>112</v>
      </c>
      <c r="E89" s="14" t="s">
        <v>101</v>
      </c>
      <c r="F89" s="14">
        <v>37</v>
      </c>
      <c r="G89" s="69">
        <v>0.01</v>
      </c>
      <c r="H89" s="14" t="s">
        <v>91</v>
      </c>
      <c r="I89" s="25"/>
    </row>
    <row r="90" spans="1:11" x14ac:dyDescent="0.45">
      <c r="B90" s="31" t="s">
        <v>109</v>
      </c>
      <c r="C90" s="14"/>
      <c r="D90" s="25" t="s">
        <v>112</v>
      </c>
      <c r="E90" s="25" t="s">
        <v>22</v>
      </c>
      <c r="F90" s="25">
        <v>342</v>
      </c>
      <c r="G90" s="28">
        <v>9.0094836670179132E-2</v>
      </c>
      <c r="H90" s="25" t="s">
        <v>6</v>
      </c>
      <c r="I90" s="25"/>
    </row>
    <row r="91" spans="1:11" x14ac:dyDescent="0.45">
      <c r="B91" s="27" t="s">
        <v>108</v>
      </c>
      <c r="C91" s="70">
        <f>F91</f>
        <v>3248</v>
      </c>
      <c r="D91" s="14" t="s">
        <v>112</v>
      </c>
      <c r="E91" s="14" t="s">
        <v>71</v>
      </c>
      <c r="F91" s="70">
        <v>3248</v>
      </c>
      <c r="G91" s="69">
        <v>0.94599999999999995</v>
      </c>
      <c r="H91" s="14" t="s">
        <v>102</v>
      </c>
      <c r="I91" s="25"/>
    </row>
    <row r="92" spans="1:11" x14ac:dyDescent="0.45">
      <c r="B92" s="27" t="s">
        <v>100</v>
      </c>
      <c r="C92" s="14">
        <f>F92</f>
        <v>14</v>
      </c>
      <c r="D92" s="14" t="s">
        <v>112</v>
      </c>
      <c r="E92" s="14" t="s">
        <v>103</v>
      </c>
      <c r="F92" s="14">
        <v>14</v>
      </c>
      <c r="G92" s="69">
        <v>4.0000000000000001E-3</v>
      </c>
      <c r="H92" s="14" t="s">
        <v>91</v>
      </c>
      <c r="I92" s="25"/>
    </row>
    <row r="93" spans="1:11" x14ac:dyDescent="0.45">
      <c r="B93" s="31" t="s">
        <v>105</v>
      </c>
      <c r="C93" s="14"/>
      <c r="D93" s="25" t="s">
        <v>112</v>
      </c>
      <c r="E93" s="25" t="s">
        <v>104</v>
      </c>
      <c r="F93" s="25">
        <v>13</v>
      </c>
      <c r="G93" s="28">
        <v>3.4246575342465752E-3</v>
      </c>
      <c r="H93" s="25" t="s">
        <v>6</v>
      </c>
      <c r="I93" s="25"/>
    </row>
    <row r="94" spans="1:11" x14ac:dyDescent="0.45">
      <c r="B94" s="27" t="s">
        <v>105</v>
      </c>
      <c r="C94" s="81">
        <f>F94</f>
        <v>139</v>
      </c>
      <c r="D94" s="14" t="s">
        <v>112</v>
      </c>
      <c r="E94" s="14" t="s">
        <v>106</v>
      </c>
      <c r="F94" s="14">
        <v>139</v>
      </c>
      <c r="G94" s="69">
        <v>0.04</v>
      </c>
      <c r="H94" s="14" t="s">
        <v>189</v>
      </c>
      <c r="I94" s="25"/>
    </row>
    <row r="95" spans="1:11" ht="14.65" thickBot="1" x14ac:dyDescent="0.5">
      <c r="B95" s="25"/>
      <c r="C95" s="55">
        <f>SUM(C88:C94)</f>
        <v>3438</v>
      </c>
      <c r="D95" s="25"/>
      <c r="E95" s="14" t="s">
        <v>107</v>
      </c>
      <c r="F95" s="71">
        <v>3796</v>
      </c>
      <c r="G95" s="57">
        <v>1</v>
      </c>
      <c r="H95" s="14"/>
      <c r="I95" s="25"/>
    </row>
    <row r="96" spans="1:11" ht="14.65" thickTop="1" x14ac:dyDescent="0.45">
      <c r="B96" s="25"/>
      <c r="C96" s="14"/>
      <c r="D96" s="25"/>
      <c r="E96" s="25"/>
      <c r="F96" s="72"/>
      <c r="G96" s="73"/>
      <c r="H96" s="74"/>
      <c r="I96" s="25"/>
    </row>
    <row r="97" spans="1:9" x14ac:dyDescent="0.45">
      <c r="A97" s="3" t="s">
        <v>157</v>
      </c>
      <c r="B97" s="14" t="s">
        <v>86</v>
      </c>
      <c r="C97" s="14" t="s">
        <v>113</v>
      </c>
      <c r="D97" s="35" t="s">
        <v>4</v>
      </c>
      <c r="E97" s="35" t="s">
        <v>30</v>
      </c>
      <c r="F97" s="75" t="s">
        <v>31</v>
      </c>
      <c r="G97" s="35" t="s">
        <v>2</v>
      </c>
      <c r="H97" s="35" t="s">
        <v>32</v>
      </c>
      <c r="I97" s="38"/>
    </row>
    <row r="98" spans="1:9" x14ac:dyDescent="0.45">
      <c r="B98" s="31" t="s">
        <v>132</v>
      </c>
      <c r="C98" s="27"/>
      <c r="D98" s="25" t="s">
        <v>133</v>
      </c>
      <c r="E98" s="25" t="s">
        <v>38</v>
      </c>
      <c r="F98" s="76">
        <v>36</v>
      </c>
      <c r="G98" s="39">
        <v>6.9767441860465115E-3</v>
      </c>
      <c r="H98" s="25" t="s">
        <v>6</v>
      </c>
      <c r="I98" s="25"/>
    </row>
    <row r="99" spans="1:9" x14ac:dyDescent="0.45">
      <c r="B99" s="27" t="s">
        <v>134</v>
      </c>
      <c r="C99" s="61">
        <f>F99</f>
        <v>836</v>
      </c>
      <c r="D99" s="14" t="s">
        <v>135</v>
      </c>
      <c r="E99" s="14" t="s">
        <v>71</v>
      </c>
      <c r="F99" s="77">
        <v>836</v>
      </c>
      <c r="G99" s="41">
        <v>0.162015503875969</v>
      </c>
      <c r="H99" s="14" t="s">
        <v>113</v>
      </c>
      <c r="I99" s="25"/>
    </row>
    <row r="100" spans="1:9" x14ac:dyDescent="0.45">
      <c r="B100" s="31" t="s">
        <v>134</v>
      </c>
      <c r="C100" s="27"/>
      <c r="D100" s="25" t="s">
        <v>135</v>
      </c>
      <c r="E100" s="25" t="s">
        <v>22</v>
      </c>
      <c r="F100" s="76">
        <v>7</v>
      </c>
      <c r="G100" s="39">
        <v>1.3565891472868217E-3</v>
      </c>
      <c r="H100" s="25" t="s">
        <v>6</v>
      </c>
      <c r="I100" s="25"/>
    </row>
    <row r="101" spans="1:9" x14ac:dyDescent="0.45">
      <c r="B101" s="27" t="s">
        <v>132</v>
      </c>
      <c r="C101" s="27"/>
      <c r="D101" s="14" t="s">
        <v>133</v>
      </c>
      <c r="E101" s="14" t="s">
        <v>48</v>
      </c>
      <c r="F101" s="77">
        <v>2269</v>
      </c>
      <c r="G101" s="41">
        <v>0.43972868217054262</v>
      </c>
      <c r="H101" s="14" t="s">
        <v>18</v>
      </c>
      <c r="I101" s="25"/>
    </row>
    <row r="102" spans="1:9" x14ac:dyDescent="0.45">
      <c r="B102" s="31" t="s">
        <v>132</v>
      </c>
      <c r="C102" s="27"/>
      <c r="D102" s="25" t="s">
        <v>133</v>
      </c>
      <c r="E102" s="25" t="s">
        <v>136</v>
      </c>
      <c r="F102" s="76">
        <v>3</v>
      </c>
      <c r="G102" s="39">
        <v>5.8139534883720929E-4</v>
      </c>
      <c r="H102" s="14" t="s">
        <v>18</v>
      </c>
      <c r="I102" s="25"/>
    </row>
    <row r="103" spans="1:9" x14ac:dyDescent="0.45">
      <c r="B103" s="31" t="s">
        <v>134</v>
      </c>
      <c r="C103" s="27"/>
      <c r="D103" s="25" t="s">
        <v>135</v>
      </c>
      <c r="E103" s="25" t="s">
        <v>137</v>
      </c>
      <c r="F103" s="76">
        <v>1</v>
      </c>
      <c r="G103" s="39">
        <v>1.937984496124031E-4</v>
      </c>
      <c r="H103" s="25" t="s">
        <v>138</v>
      </c>
      <c r="I103" s="25"/>
    </row>
    <row r="104" spans="1:9" x14ac:dyDescent="0.45">
      <c r="B104" s="31" t="s">
        <v>134</v>
      </c>
      <c r="C104" s="27"/>
      <c r="D104" s="25" t="s">
        <v>135</v>
      </c>
      <c r="E104" s="25" t="s">
        <v>139</v>
      </c>
      <c r="F104" s="76">
        <v>48</v>
      </c>
      <c r="G104" s="39">
        <v>9.3023255813953487E-3</v>
      </c>
      <c r="H104" s="25" t="s">
        <v>138</v>
      </c>
      <c r="I104" s="25"/>
    </row>
    <row r="105" spans="1:9" x14ac:dyDescent="0.45">
      <c r="B105" s="31" t="s">
        <v>134</v>
      </c>
      <c r="C105" s="27"/>
      <c r="D105" s="25" t="s">
        <v>135</v>
      </c>
      <c r="E105" s="25" t="s">
        <v>79</v>
      </c>
      <c r="F105" s="76">
        <v>8</v>
      </c>
      <c r="G105" s="39">
        <v>1.5503875968992248E-3</v>
      </c>
      <c r="H105" s="25" t="s">
        <v>6</v>
      </c>
      <c r="I105" s="25"/>
    </row>
    <row r="106" spans="1:9" x14ac:dyDescent="0.45">
      <c r="B106" s="31" t="s">
        <v>134</v>
      </c>
      <c r="C106" s="27" t="s">
        <v>18</v>
      </c>
      <c r="D106" s="25" t="s">
        <v>135</v>
      </c>
      <c r="E106" s="14" t="s">
        <v>116</v>
      </c>
      <c r="F106" s="78">
        <v>36</v>
      </c>
      <c r="G106" s="39">
        <v>6.9767441860465115E-3</v>
      </c>
      <c r="H106" s="14" t="s">
        <v>18</v>
      </c>
      <c r="I106" s="25"/>
    </row>
    <row r="107" spans="1:9" x14ac:dyDescent="0.45">
      <c r="B107" s="31" t="s">
        <v>134</v>
      </c>
      <c r="C107" s="27"/>
      <c r="D107" s="25" t="s">
        <v>135</v>
      </c>
      <c r="E107" s="25" t="s">
        <v>142</v>
      </c>
      <c r="F107" s="76">
        <v>13</v>
      </c>
      <c r="G107" s="39">
        <v>2.5193798449612403E-3</v>
      </c>
      <c r="H107" s="14" t="s">
        <v>18</v>
      </c>
      <c r="I107" s="25"/>
    </row>
    <row r="108" spans="1:9" x14ac:dyDescent="0.45">
      <c r="B108" s="31" t="s">
        <v>134</v>
      </c>
      <c r="C108" s="27"/>
      <c r="D108" s="25" t="s">
        <v>135</v>
      </c>
      <c r="E108" s="25" t="s">
        <v>143</v>
      </c>
      <c r="F108" s="76">
        <v>1</v>
      </c>
      <c r="G108" s="39">
        <v>1.937984496124031E-4</v>
      </c>
      <c r="H108" s="14" t="s">
        <v>18</v>
      </c>
      <c r="I108" s="25"/>
    </row>
    <row r="109" spans="1:9" x14ac:dyDescent="0.45">
      <c r="B109" s="31" t="s">
        <v>134</v>
      </c>
      <c r="C109" s="27"/>
      <c r="D109" s="25" t="s">
        <v>135</v>
      </c>
      <c r="E109" s="25" t="s">
        <v>144</v>
      </c>
      <c r="F109" s="76">
        <v>2</v>
      </c>
      <c r="G109" s="39">
        <v>3.875968992248062E-4</v>
      </c>
      <c r="H109" s="14" t="s">
        <v>18</v>
      </c>
      <c r="I109" s="25"/>
    </row>
    <row r="110" spans="1:9" x14ac:dyDescent="0.45">
      <c r="B110" s="31" t="s">
        <v>134</v>
      </c>
      <c r="C110" s="27"/>
      <c r="D110" s="25" t="s">
        <v>135</v>
      </c>
      <c r="E110" s="25" t="s">
        <v>145</v>
      </c>
      <c r="F110" s="76">
        <v>4</v>
      </c>
      <c r="G110" s="39">
        <v>7.7519379844961239E-4</v>
      </c>
      <c r="H110" s="14" t="s">
        <v>18</v>
      </c>
      <c r="I110" s="25"/>
    </row>
    <row r="111" spans="1:9" ht="13.9" customHeight="1" x14ac:dyDescent="0.45">
      <c r="B111" s="31" t="s">
        <v>134</v>
      </c>
      <c r="C111" s="27"/>
      <c r="D111" s="25" t="s">
        <v>135</v>
      </c>
      <c r="E111" s="25" t="s">
        <v>140</v>
      </c>
      <c r="F111" s="76">
        <v>1</v>
      </c>
      <c r="G111" s="39">
        <v>1.937984496124031E-4</v>
      </c>
      <c r="H111" s="14" t="s">
        <v>18</v>
      </c>
      <c r="I111" s="25"/>
    </row>
    <row r="112" spans="1:9" x14ac:dyDescent="0.45">
      <c r="B112" s="31" t="s">
        <v>134</v>
      </c>
      <c r="C112" s="27"/>
      <c r="D112" s="25" t="s">
        <v>135</v>
      </c>
      <c r="E112" s="25" t="s">
        <v>141</v>
      </c>
      <c r="F112" s="76">
        <v>2</v>
      </c>
      <c r="G112" s="39">
        <v>3.875968992248062E-4</v>
      </c>
      <c r="H112" s="14" t="s">
        <v>18</v>
      </c>
      <c r="I112" s="25"/>
    </row>
    <row r="113" spans="1:10" x14ac:dyDescent="0.45">
      <c r="B113" s="31" t="s">
        <v>132</v>
      </c>
      <c r="C113" s="27"/>
      <c r="D113" s="25" t="s">
        <v>133</v>
      </c>
      <c r="E113" s="25" t="s">
        <v>146</v>
      </c>
      <c r="F113" s="76">
        <v>2</v>
      </c>
      <c r="G113" s="39">
        <v>3.875968992248062E-4</v>
      </c>
      <c r="H113" s="25" t="s">
        <v>6</v>
      </c>
      <c r="I113" s="25"/>
    </row>
    <row r="114" spans="1:10" x14ac:dyDescent="0.45">
      <c r="B114" s="27" t="s">
        <v>132</v>
      </c>
      <c r="C114" s="27"/>
      <c r="D114" s="14" t="s">
        <v>133</v>
      </c>
      <c r="E114" s="14" t="s">
        <v>55</v>
      </c>
      <c r="F114" s="77">
        <v>1815</v>
      </c>
      <c r="G114" s="41">
        <v>0.35174418604651164</v>
      </c>
      <c r="H114" s="14" t="s">
        <v>113</v>
      </c>
      <c r="I114" s="25"/>
    </row>
    <row r="115" spans="1:10" x14ac:dyDescent="0.45">
      <c r="B115" s="31" t="s">
        <v>132</v>
      </c>
      <c r="C115" s="27"/>
      <c r="D115" s="25" t="s">
        <v>133</v>
      </c>
      <c r="E115" s="25" t="s">
        <v>147</v>
      </c>
      <c r="F115" s="76">
        <v>23</v>
      </c>
      <c r="G115" s="39">
        <v>4.4573643410852713E-3</v>
      </c>
      <c r="H115" s="14" t="s">
        <v>18</v>
      </c>
      <c r="I115" s="25"/>
    </row>
    <row r="116" spans="1:10" x14ac:dyDescent="0.45">
      <c r="B116" s="31" t="s">
        <v>134</v>
      </c>
      <c r="C116" s="27"/>
      <c r="D116" s="25" t="s">
        <v>135</v>
      </c>
      <c r="E116" s="25" t="s">
        <v>148</v>
      </c>
      <c r="F116" s="76">
        <v>9</v>
      </c>
      <c r="G116" s="39">
        <v>1.7441860465116279E-3</v>
      </c>
      <c r="H116" s="14" t="s">
        <v>18</v>
      </c>
      <c r="I116" s="25"/>
    </row>
    <row r="117" spans="1:10" x14ac:dyDescent="0.45">
      <c r="B117" s="31" t="s">
        <v>134</v>
      </c>
      <c r="C117" s="27"/>
      <c r="D117" s="25" t="s">
        <v>135</v>
      </c>
      <c r="E117" s="25" t="s">
        <v>149</v>
      </c>
      <c r="F117" s="76">
        <v>10</v>
      </c>
      <c r="G117" s="39">
        <v>1.937984496124031E-3</v>
      </c>
      <c r="H117" s="25" t="s">
        <v>6</v>
      </c>
      <c r="I117" s="25"/>
    </row>
    <row r="118" spans="1:10" x14ac:dyDescent="0.45">
      <c r="B118" s="31" t="s">
        <v>134</v>
      </c>
      <c r="C118" s="27"/>
      <c r="D118" s="25" t="s">
        <v>135</v>
      </c>
      <c r="E118" s="25" t="s">
        <v>150</v>
      </c>
      <c r="F118" s="76">
        <v>2</v>
      </c>
      <c r="G118" s="39">
        <v>3.875968992248062E-4</v>
      </c>
      <c r="H118" s="14" t="s">
        <v>18</v>
      </c>
      <c r="I118" s="25"/>
    </row>
    <row r="119" spans="1:10" x14ac:dyDescent="0.45">
      <c r="B119" s="31" t="s">
        <v>132</v>
      </c>
      <c r="C119" s="14"/>
      <c r="D119" s="25" t="s">
        <v>133</v>
      </c>
      <c r="E119" s="25" t="s">
        <v>151</v>
      </c>
      <c r="F119" s="76">
        <v>32</v>
      </c>
      <c r="G119" s="39">
        <v>6.2015503875968991E-3</v>
      </c>
      <c r="H119" s="25" t="s">
        <v>6</v>
      </c>
      <c r="I119" s="25"/>
    </row>
    <row r="120" spans="1:10" ht="14.65" thickBot="1" x14ac:dyDescent="0.5">
      <c r="B120" s="25"/>
      <c r="C120" s="84">
        <f>C99</f>
        <v>836</v>
      </c>
      <c r="D120" s="25"/>
      <c r="E120" s="14" t="s">
        <v>107</v>
      </c>
      <c r="F120" s="84">
        <f>SUM(F98:F119)</f>
        <v>5160</v>
      </c>
      <c r="G120" s="43">
        <v>6.2015503875968991E-3</v>
      </c>
      <c r="H120" s="14"/>
      <c r="I120" s="25"/>
    </row>
    <row r="121" spans="1:10" ht="14.65" thickTop="1" x14ac:dyDescent="0.45">
      <c r="B121" s="25"/>
      <c r="C121" s="14"/>
      <c r="D121" s="25"/>
      <c r="E121" s="25"/>
      <c r="F121" s="25"/>
      <c r="G121" s="28"/>
      <c r="H121" s="25"/>
      <c r="I121" s="25"/>
    </row>
    <row r="122" spans="1:10" x14ac:dyDescent="0.45">
      <c r="A122" s="3" t="s">
        <v>157</v>
      </c>
      <c r="B122" s="14" t="s">
        <v>86</v>
      </c>
      <c r="C122" s="14" t="s">
        <v>113</v>
      </c>
      <c r="D122" s="35" t="s">
        <v>4</v>
      </c>
      <c r="E122" s="35" t="s">
        <v>30</v>
      </c>
      <c r="F122" s="75" t="s">
        <v>31</v>
      </c>
      <c r="G122" s="35" t="s">
        <v>2</v>
      </c>
      <c r="H122" s="35" t="s">
        <v>32</v>
      </c>
      <c r="I122" s="38"/>
      <c r="J122" s="1"/>
    </row>
    <row r="123" spans="1:10" x14ac:dyDescent="0.45">
      <c r="B123" s="31" t="s">
        <v>29</v>
      </c>
      <c r="C123" s="27"/>
      <c r="D123" s="25" t="s">
        <v>73</v>
      </c>
      <c r="E123" s="25" t="s">
        <v>173</v>
      </c>
      <c r="F123" s="25">
        <v>7</v>
      </c>
      <c r="G123" s="28">
        <v>1.567398119122257E-3</v>
      </c>
      <c r="H123" s="25" t="s">
        <v>65</v>
      </c>
      <c r="I123" s="25"/>
    </row>
    <row r="124" spans="1:10" s="13" customFormat="1" x14ac:dyDescent="0.45">
      <c r="B124" s="31" t="s">
        <v>29</v>
      </c>
      <c r="C124" s="27"/>
      <c r="D124" s="25" t="s">
        <v>73</v>
      </c>
      <c r="E124" s="25" t="s">
        <v>72</v>
      </c>
      <c r="F124" s="25">
        <v>10</v>
      </c>
      <c r="G124" s="28">
        <v>2.2391401701746527E-3</v>
      </c>
      <c r="H124" s="25" t="s">
        <v>6</v>
      </c>
      <c r="I124" s="25"/>
      <c r="J124" s="3"/>
    </row>
    <row r="125" spans="1:10" s="13" customFormat="1" x14ac:dyDescent="0.45">
      <c r="B125" s="27" t="s">
        <v>29</v>
      </c>
      <c r="C125" s="27" t="s">
        <v>18</v>
      </c>
      <c r="D125" s="14" t="s">
        <v>73</v>
      </c>
      <c r="E125" s="14" t="s">
        <v>177</v>
      </c>
      <c r="F125" s="55">
        <v>1845</v>
      </c>
      <c r="G125" s="69">
        <v>0.41312136139722344</v>
      </c>
      <c r="H125" s="14" t="s">
        <v>18</v>
      </c>
      <c r="I125" s="17"/>
      <c r="J125" s="3"/>
    </row>
    <row r="126" spans="1:10" s="13" customFormat="1" x14ac:dyDescent="0.45">
      <c r="B126" s="31" t="s">
        <v>29</v>
      </c>
      <c r="C126" s="27"/>
      <c r="D126" s="25" t="s">
        <v>73</v>
      </c>
      <c r="E126" s="25" t="s">
        <v>174</v>
      </c>
      <c r="F126" s="25">
        <v>39</v>
      </c>
      <c r="G126" s="28">
        <v>8.7326466636811467E-3</v>
      </c>
      <c r="H126" s="25" t="s">
        <v>65</v>
      </c>
      <c r="I126" s="17"/>
      <c r="J126" s="3"/>
    </row>
    <row r="127" spans="1:10" s="13" customFormat="1" x14ac:dyDescent="0.45">
      <c r="B127" s="27" t="s">
        <v>29</v>
      </c>
      <c r="C127" s="27" t="s">
        <v>18</v>
      </c>
      <c r="D127" s="14" t="s">
        <v>73</v>
      </c>
      <c r="E127" s="14" t="s">
        <v>77</v>
      </c>
      <c r="F127" s="14">
        <v>2</v>
      </c>
      <c r="G127" s="69">
        <v>4.4782803403493058E-4</v>
      </c>
      <c r="H127" s="14" t="s">
        <v>18</v>
      </c>
      <c r="I127" s="17"/>
      <c r="J127" s="3"/>
    </row>
    <row r="128" spans="1:10" x14ac:dyDescent="0.45">
      <c r="B128" s="31" t="s">
        <v>29</v>
      </c>
      <c r="C128" s="27"/>
      <c r="D128" s="25" t="s">
        <v>73</v>
      </c>
      <c r="E128" s="25" t="s">
        <v>81</v>
      </c>
      <c r="F128" s="25">
        <v>4</v>
      </c>
      <c r="G128" s="28">
        <v>8.9565606806986115E-4</v>
      </c>
      <c r="H128" s="25" t="s">
        <v>6</v>
      </c>
      <c r="I128" s="25"/>
    </row>
    <row r="129" spans="2:10" x14ac:dyDescent="0.45">
      <c r="B129" s="27" t="s">
        <v>29</v>
      </c>
      <c r="C129" s="27" t="s">
        <v>18</v>
      </c>
      <c r="D129" s="14" t="s">
        <v>73</v>
      </c>
      <c r="E129" s="14" t="s">
        <v>82</v>
      </c>
      <c r="F129" s="14">
        <v>682</v>
      </c>
      <c r="G129" s="69">
        <v>0.15270935960591134</v>
      </c>
      <c r="H129" s="14" t="s">
        <v>69</v>
      </c>
      <c r="I129" s="25"/>
    </row>
    <row r="130" spans="2:10" x14ac:dyDescent="0.45">
      <c r="B130" s="31" t="s">
        <v>29</v>
      </c>
      <c r="C130" s="27"/>
      <c r="D130" s="25" t="s">
        <v>73</v>
      </c>
      <c r="E130" s="25" t="s">
        <v>175</v>
      </c>
      <c r="F130" s="25">
        <v>28</v>
      </c>
      <c r="G130" s="28">
        <v>6.269592476489028E-3</v>
      </c>
      <c r="H130" s="25" t="s">
        <v>65</v>
      </c>
      <c r="I130" s="25"/>
    </row>
    <row r="131" spans="2:10" x14ac:dyDescent="0.45">
      <c r="B131" s="31" t="s">
        <v>75</v>
      </c>
      <c r="C131" s="27"/>
      <c r="D131" s="25" t="s">
        <v>76</v>
      </c>
      <c r="E131" s="25" t="s">
        <v>74</v>
      </c>
      <c r="F131" s="25">
        <v>33</v>
      </c>
      <c r="G131" s="28">
        <v>7.3891625615763543E-3</v>
      </c>
      <c r="H131" s="25" t="s">
        <v>171</v>
      </c>
      <c r="I131" s="25"/>
    </row>
    <row r="132" spans="2:10" s="13" customFormat="1" x14ac:dyDescent="0.45">
      <c r="B132" s="31" t="s">
        <v>66</v>
      </c>
      <c r="C132" s="27"/>
      <c r="D132" s="25" t="s">
        <v>67</v>
      </c>
      <c r="E132" s="25" t="s">
        <v>64</v>
      </c>
      <c r="F132" s="25">
        <v>4</v>
      </c>
      <c r="G132" s="28">
        <v>8.9565606806986115E-4</v>
      </c>
      <c r="H132" s="25" t="s">
        <v>171</v>
      </c>
      <c r="I132" s="17"/>
      <c r="J132" s="3"/>
    </row>
    <row r="133" spans="2:10" x14ac:dyDescent="0.45">
      <c r="B133" s="31" t="s">
        <v>66</v>
      </c>
      <c r="C133" s="27"/>
      <c r="D133" s="25" t="s">
        <v>67</v>
      </c>
      <c r="E133" s="25" t="s">
        <v>38</v>
      </c>
      <c r="F133" s="25">
        <v>14</v>
      </c>
      <c r="G133" s="28">
        <v>3.134796238244514E-3</v>
      </c>
      <c r="H133" s="25" t="s">
        <v>6</v>
      </c>
      <c r="I133" s="25"/>
    </row>
    <row r="134" spans="2:10" s="13" customFormat="1" x14ac:dyDescent="0.45">
      <c r="B134" s="27" t="s">
        <v>66</v>
      </c>
      <c r="C134" s="27"/>
      <c r="D134" s="14" t="s">
        <v>67</v>
      </c>
      <c r="E134" s="14" t="s">
        <v>68</v>
      </c>
      <c r="F134" s="14">
        <v>3</v>
      </c>
      <c r="G134" s="69">
        <v>6.7174205105239584E-4</v>
      </c>
      <c r="H134" s="87" t="s">
        <v>201</v>
      </c>
      <c r="I134" s="17"/>
      <c r="J134" s="3"/>
    </row>
    <row r="135" spans="2:10" x14ac:dyDescent="0.45">
      <c r="B135" s="31" t="s">
        <v>66</v>
      </c>
      <c r="C135" s="27"/>
      <c r="D135" s="25" t="s">
        <v>67</v>
      </c>
      <c r="E135" s="25" t="s">
        <v>70</v>
      </c>
      <c r="F135" s="25">
        <v>48</v>
      </c>
      <c r="G135" s="28">
        <v>1.0747872816838333E-2</v>
      </c>
      <c r="H135" s="25" t="s">
        <v>65</v>
      </c>
      <c r="I135" s="25"/>
    </row>
    <row r="136" spans="2:10" ht="14.65" customHeight="1" x14ac:dyDescent="0.45">
      <c r="B136" s="31" t="s">
        <v>66</v>
      </c>
      <c r="C136" s="79"/>
      <c r="D136" s="25" t="s">
        <v>67</v>
      </c>
      <c r="E136" s="25" t="s">
        <v>22</v>
      </c>
      <c r="F136" s="25">
        <v>28</v>
      </c>
      <c r="G136" s="28">
        <v>6.269592476489028E-3</v>
      </c>
      <c r="H136" s="25" t="s">
        <v>6</v>
      </c>
      <c r="I136" s="25"/>
    </row>
    <row r="137" spans="2:10" ht="14.25" customHeight="1" x14ac:dyDescent="0.45">
      <c r="B137" s="27" t="s">
        <v>66</v>
      </c>
      <c r="C137" s="27"/>
      <c r="D137" s="14" t="s">
        <v>67</v>
      </c>
      <c r="E137" s="14" t="s">
        <v>71</v>
      </c>
      <c r="F137" s="14">
        <v>973</v>
      </c>
      <c r="G137" s="69">
        <v>0.21786833855799373</v>
      </c>
      <c r="H137" s="87" t="s">
        <v>201</v>
      </c>
      <c r="I137" s="25"/>
    </row>
    <row r="138" spans="2:10" x14ac:dyDescent="0.45">
      <c r="B138" s="31" t="s">
        <v>66</v>
      </c>
      <c r="C138" s="27"/>
      <c r="D138" s="25" t="s">
        <v>67</v>
      </c>
      <c r="E138" s="25" t="s">
        <v>176</v>
      </c>
      <c r="F138" s="25">
        <v>10</v>
      </c>
      <c r="G138" s="28">
        <v>2.2391401701746527E-3</v>
      </c>
      <c r="H138" s="25" t="s">
        <v>65</v>
      </c>
      <c r="I138" s="25"/>
    </row>
    <row r="139" spans="2:10" ht="14.25" customHeight="1" x14ac:dyDescent="0.45">
      <c r="B139" s="31" t="s">
        <v>66</v>
      </c>
      <c r="C139" s="27"/>
      <c r="D139" s="25" t="s">
        <v>67</v>
      </c>
      <c r="E139" s="25" t="s">
        <v>78</v>
      </c>
      <c r="F139" s="25">
        <v>14</v>
      </c>
      <c r="G139" s="28">
        <v>3.134796238244514E-3</v>
      </c>
      <c r="H139" s="25" t="s">
        <v>65</v>
      </c>
      <c r="I139" s="25"/>
    </row>
    <row r="140" spans="2:10" x14ac:dyDescent="0.45">
      <c r="B140" s="31" t="s">
        <v>66</v>
      </c>
      <c r="C140" s="27"/>
      <c r="D140" s="25" t="s">
        <v>67</v>
      </c>
      <c r="E140" s="25" t="s">
        <v>79</v>
      </c>
      <c r="F140" s="25">
        <v>2</v>
      </c>
      <c r="G140" s="28">
        <v>4.4782803403493058E-4</v>
      </c>
      <c r="H140" s="25" t="s">
        <v>6</v>
      </c>
      <c r="I140" s="25"/>
    </row>
    <row r="141" spans="2:10" ht="14.25" customHeight="1" x14ac:dyDescent="0.45">
      <c r="B141" s="27" t="s">
        <v>66</v>
      </c>
      <c r="C141" s="27"/>
      <c r="D141" s="14" t="s">
        <v>67</v>
      </c>
      <c r="E141" s="14" t="s">
        <v>80</v>
      </c>
      <c r="F141" s="14">
        <v>74</v>
      </c>
      <c r="G141" s="69">
        <v>1.6569637259292433E-2</v>
      </c>
      <c r="H141" s="87" t="s">
        <v>201</v>
      </c>
      <c r="I141" s="25"/>
    </row>
    <row r="142" spans="2:10" x14ac:dyDescent="0.45">
      <c r="B142" s="31" t="s">
        <v>172</v>
      </c>
      <c r="C142" s="27"/>
      <c r="D142" s="25" t="s">
        <v>196</v>
      </c>
      <c r="E142" s="25" t="s">
        <v>22</v>
      </c>
      <c r="F142" s="25">
        <v>10</v>
      </c>
      <c r="G142" s="28">
        <v>2.2391401701746527E-3</v>
      </c>
      <c r="H142" s="25" t="s">
        <v>6</v>
      </c>
      <c r="I142" s="25"/>
    </row>
    <row r="143" spans="2:10" x14ac:dyDescent="0.45">
      <c r="B143" s="27" t="s">
        <v>172</v>
      </c>
      <c r="C143" s="27" t="s">
        <v>18</v>
      </c>
      <c r="D143" s="14" t="s">
        <v>196</v>
      </c>
      <c r="E143" s="14" t="s">
        <v>71</v>
      </c>
      <c r="F143" s="14">
        <v>199</v>
      </c>
      <c r="G143" s="69">
        <v>4.4558889386475592E-2</v>
      </c>
      <c r="H143" s="14" t="s">
        <v>18</v>
      </c>
      <c r="I143" s="25"/>
    </row>
    <row r="144" spans="2:10" x14ac:dyDescent="0.45">
      <c r="B144" s="31" t="s">
        <v>83</v>
      </c>
      <c r="C144" s="31"/>
      <c r="D144" s="25" t="s">
        <v>84</v>
      </c>
      <c r="E144" s="25" t="s">
        <v>56</v>
      </c>
      <c r="F144" s="25">
        <v>15</v>
      </c>
      <c r="G144" s="28">
        <v>3.3587102552619795E-3</v>
      </c>
      <c r="H144" s="25" t="s">
        <v>6</v>
      </c>
      <c r="I144" s="25"/>
    </row>
    <row r="145" spans="1:9" x14ac:dyDescent="0.45">
      <c r="B145" s="27" t="s">
        <v>83</v>
      </c>
      <c r="C145" s="27" t="s">
        <v>18</v>
      </c>
      <c r="D145" s="14" t="s">
        <v>84</v>
      </c>
      <c r="E145" s="14" t="s">
        <v>85</v>
      </c>
      <c r="F145" s="14">
        <v>422</v>
      </c>
      <c r="G145" s="69">
        <v>9.4491715181370353E-2</v>
      </c>
      <c r="H145" s="14" t="s">
        <v>69</v>
      </c>
      <c r="I145" s="25"/>
    </row>
    <row r="146" spans="1:9" ht="14.65" customHeight="1" thickBot="1" x14ac:dyDescent="0.5">
      <c r="B146" s="25"/>
      <c r="C146" s="14"/>
      <c r="D146" s="25"/>
      <c r="E146" s="14" t="s">
        <v>107</v>
      </c>
      <c r="F146" s="71">
        <v>4466</v>
      </c>
      <c r="G146" s="68">
        <v>1</v>
      </c>
      <c r="H146" s="25"/>
      <c r="I146" s="72"/>
    </row>
    <row r="147" spans="1:9" ht="14.65" thickTop="1" x14ac:dyDescent="0.45">
      <c r="B147" s="25"/>
      <c r="C147" s="27"/>
      <c r="D147" s="25"/>
      <c r="E147" s="14"/>
      <c r="F147" s="25"/>
      <c r="G147" s="28"/>
      <c r="H147" s="14"/>
      <c r="I147" s="25"/>
    </row>
    <row r="148" spans="1:9" ht="14.25" customHeight="1" x14ac:dyDescent="0.45">
      <c r="A148" s="3" t="s">
        <v>157</v>
      </c>
      <c r="B148" s="14" t="s">
        <v>86</v>
      </c>
      <c r="C148" s="14" t="s">
        <v>113</v>
      </c>
      <c r="D148" s="35" t="s">
        <v>4</v>
      </c>
      <c r="E148" s="35" t="s">
        <v>30</v>
      </c>
      <c r="F148" s="80" t="s">
        <v>31</v>
      </c>
      <c r="G148" s="35" t="s">
        <v>2</v>
      </c>
      <c r="H148" s="35" t="s">
        <v>32</v>
      </c>
      <c r="I148" s="38"/>
    </row>
    <row r="149" spans="1:9" x14ac:dyDescent="0.45">
      <c r="B149" s="31" t="s">
        <v>160</v>
      </c>
      <c r="C149" s="27"/>
      <c r="D149" s="25" t="s">
        <v>161</v>
      </c>
      <c r="E149" s="25" t="s">
        <v>56</v>
      </c>
      <c r="F149" s="25">
        <v>6</v>
      </c>
      <c r="G149" s="60">
        <f>F149/$F$165</f>
        <v>9.4354458248152226E-4</v>
      </c>
      <c r="H149" s="25" t="s">
        <v>159</v>
      </c>
      <c r="I149" s="25"/>
    </row>
    <row r="150" spans="1:9" x14ac:dyDescent="0.45">
      <c r="B150" s="27" t="s">
        <v>160</v>
      </c>
      <c r="C150" s="27" t="s">
        <v>18</v>
      </c>
      <c r="D150" s="14" t="s">
        <v>161</v>
      </c>
      <c r="E150" s="14" t="s">
        <v>85</v>
      </c>
      <c r="F150" s="14">
        <v>30</v>
      </c>
      <c r="G150" s="41">
        <f t="shared" ref="G150:G165" si="2">F150/$F$165</f>
        <v>4.717722912407611E-3</v>
      </c>
      <c r="H150" s="14" t="s">
        <v>18</v>
      </c>
      <c r="I150" s="25"/>
    </row>
    <row r="151" spans="1:9" x14ac:dyDescent="0.45">
      <c r="B151" s="31" t="s">
        <v>162</v>
      </c>
      <c r="C151" s="27"/>
      <c r="D151" s="25" t="s">
        <v>163</v>
      </c>
      <c r="E151" s="25" t="s">
        <v>38</v>
      </c>
      <c r="F151" s="25">
        <v>12</v>
      </c>
      <c r="G151" s="60">
        <f t="shared" si="2"/>
        <v>1.8870891649630445E-3</v>
      </c>
      <c r="H151" s="25" t="s">
        <v>159</v>
      </c>
      <c r="I151" s="25"/>
    </row>
    <row r="152" spans="1:9" x14ac:dyDescent="0.45">
      <c r="B152" s="27" t="s">
        <v>162</v>
      </c>
      <c r="C152" s="27" t="s">
        <v>18</v>
      </c>
      <c r="D152" s="14" t="s">
        <v>163</v>
      </c>
      <c r="E152" s="14" t="s">
        <v>164</v>
      </c>
      <c r="F152" s="55">
        <v>22</v>
      </c>
      <c r="G152" s="41">
        <f t="shared" si="2"/>
        <v>3.4596634690989151E-3</v>
      </c>
      <c r="H152" s="14" t="s">
        <v>18</v>
      </c>
      <c r="I152" s="25"/>
    </row>
    <row r="153" spans="1:9" x14ac:dyDescent="0.45">
      <c r="B153" s="31" t="s">
        <v>162</v>
      </c>
      <c r="C153" s="27"/>
      <c r="D153" s="25" t="s">
        <v>163</v>
      </c>
      <c r="E153" s="25" t="s">
        <v>27</v>
      </c>
      <c r="F153" s="59">
        <v>29</v>
      </c>
      <c r="G153" s="60">
        <f t="shared" si="2"/>
        <v>4.5604654819940242E-3</v>
      </c>
      <c r="H153" s="25" t="s">
        <v>159</v>
      </c>
      <c r="I153" s="25"/>
    </row>
    <row r="154" spans="1:9" x14ac:dyDescent="0.45">
      <c r="B154" s="27" t="s">
        <v>162</v>
      </c>
      <c r="C154" s="61"/>
      <c r="D154" s="14" t="s">
        <v>163</v>
      </c>
      <c r="E154" s="14" t="s">
        <v>25</v>
      </c>
      <c r="F154" s="55">
        <v>1126</v>
      </c>
      <c r="G154" s="41">
        <f t="shared" si="2"/>
        <v>0.17707186664569902</v>
      </c>
      <c r="H154" s="14" t="s">
        <v>186</v>
      </c>
      <c r="I154" s="25"/>
    </row>
    <row r="155" spans="1:9" x14ac:dyDescent="0.45">
      <c r="B155" s="31" t="s">
        <v>162</v>
      </c>
      <c r="C155" s="27"/>
      <c r="D155" s="25" t="s">
        <v>163</v>
      </c>
      <c r="E155" s="25" t="s">
        <v>207</v>
      </c>
      <c r="F155" s="59">
        <v>49</v>
      </c>
      <c r="G155" s="60">
        <f t="shared" si="2"/>
        <v>7.7056140902657649E-3</v>
      </c>
      <c r="H155" s="25" t="s">
        <v>165</v>
      </c>
      <c r="I155" s="25"/>
    </row>
    <row r="156" spans="1:9" x14ac:dyDescent="0.45">
      <c r="B156" s="31" t="s">
        <v>162</v>
      </c>
      <c r="C156" s="27"/>
      <c r="D156" s="25" t="s">
        <v>163</v>
      </c>
      <c r="E156" s="25" t="s">
        <v>74</v>
      </c>
      <c r="F156" s="59">
        <v>6</v>
      </c>
      <c r="G156" s="60">
        <f t="shared" si="2"/>
        <v>9.4354458248152226E-4</v>
      </c>
      <c r="H156" s="25" t="s">
        <v>166</v>
      </c>
      <c r="I156" s="25"/>
    </row>
    <row r="157" spans="1:9" x14ac:dyDescent="0.45">
      <c r="B157" s="31" t="s">
        <v>162</v>
      </c>
      <c r="C157" s="27"/>
      <c r="D157" s="25" t="s">
        <v>163</v>
      </c>
      <c r="E157" s="25" t="s">
        <v>49</v>
      </c>
      <c r="F157" s="59">
        <v>1</v>
      </c>
      <c r="G157" s="60">
        <f t="shared" si="2"/>
        <v>1.5725743041358704E-4</v>
      </c>
      <c r="H157" s="25" t="s">
        <v>159</v>
      </c>
      <c r="I157" s="25"/>
    </row>
    <row r="158" spans="1:9" x14ac:dyDescent="0.45">
      <c r="B158" s="27" t="s">
        <v>162</v>
      </c>
      <c r="C158" s="27" t="s">
        <v>18</v>
      </c>
      <c r="D158" s="14" t="s">
        <v>163</v>
      </c>
      <c r="E158" s="14" t="s">
        <v>52</v>
      </c>
      <c r="F158" s="55">
        <v>33</v>
      </c>
      <c r="G158" s="41">
        <f t="shared" si="2"/>
        <v>5.1894952036483722E-3</v>
      </c>
      <c r="H158" s="14" t="s">
        <v>18</v>
      </c>
      <c r="I158" s="25"/>
    </row>
    <row r="159" spans="1:9" x14ac:dyDescent="0.45">
      <c r="B159" s="31" t="s">
        <v>167</v>
      </c>
      <c r="C159" s="27"/>
      <c r="D159" s="25" t="s">
        <v>168</v>
      </c>
      <c r="E159" s="25" t="s">
        <v>45</v>
      </c>
      <c r="F159" s="59">
        <v>1785</v>
      </c>
      <c r="G159" s="60">
        <f t="shared" si="2"/>
        <v>0.28070451328825285</v>
      </c>
      <c r="H159" s="25" t="s">
        <v>159</v>
      </c>
      <c r="I159" s="25"/>
    </row>
    <row r="160" spans="1:9" x14ac:dyDescent="0.45">
      <c r="B160" s="27" t="s">
        <v>167</v>
      </c>
      <c r="C160" s="27" t="s">
        <v>18</v>
      </c>
      <c r="D160" s="14" t="s">
        <v>168</v>
      </c>
      <c r="E160" s="14" t="s">
        <v>48</v>
      </c>
      <c r="F160" s="55">
        <v>1656</v>
      </c>
      <c r="G160" s="41">
        <f t="shared" si="2"/>
        <v>0.26041830476490013</v>
      </c>
      <c r="H160" s="14" t="s">
        <v>18</v>
      </c>
      <c r="I160" s="25"/>
    </row>
    <row r="161" spans="1:9" x14ac:dyDescent="0.45">
      <c r="B161" s="31" t="s">
        <v>167</v>
      </c>
      <c r="C161" s="27"/>
      <c r="D161" s="25" t="s">
        <v>168</v>
      </c>
      <c r="E161" s="25" t="s">
        <v>136</v>
      </c>
      <c r="F161" s="59">
        <v>2</v>
      </c>
      <c r="G161" s="60">
        <f t="shared" si="2"/>
        <v>3.1451486082717409E-4</v>
      </c>
      <c r="H161" s="25" t="s">
        <v>165</v>
      </c>
      <c r="I161" s="25"/>
    </row>
    <row r="162" spans="1:9" x14ac:dyDescent="0.45">
      <c r="B162" s="31" t="s">
        <v>167</v>
      </c>
      <c r="C162" s="27"/>
      <c r="D162" s="25" t="s">
        <v>168</v>
      </c>
      <c r="E162" s="25" t="s">
        <v>146</v>
      </c>
      <c r="F162" s="59">
        <v>543</v>
      </c>
      <c r="G162" s="60">
        <f t="shared" si="2"/>
        <v>8.5390784714577769E-2</v>
      </c>
      <c r="H162" s="25" t="s">
        <v>159</v>
      </c>
      <c r="I162" s="25"/>
    </row>
    <row r="163" spans="1:9" x14ac:dyDescent="0.45">
      <c r="B163" s="27" t="s">
        <v>167</v>
      </c>
      <c r="C163" s="27" t="s">
        <v>18</v>
      </c>
      <c r="D163" s="14" t="s">
        <v>168</v>
      </c>
      <c r="E163" s="14" t="s">
        <v>55</v>
      </c>
      <c r="F163" s="55">
        <v>1058</v>
      </c>
      <c r="G163" s="41">
        <f t="shared" si="2"/>
        <v>0.16637836137757508</v>
      </c>
      <c r="H163" s="14" t="s">
        <v>18</v>
      </c>
      <c r="I163" s="25"/>
    </row>
    <row r="164" spans="1:9" x14ac:dyDescent="0.45">
      <c r="B164" s="31" t="s">
        <v>167</v>
      </c>
      <c r="C164" s="27"/>
      <c r="D164" s="25" t="s">
        <v>168</v>
      </c>
      <c r="E164" s="25" t="s">
        <v>147</v>
      </c>
      <c r="F164" s="59">
        <v>1</v>
      </c>
      <c r="G164" s="60">
        <f t="shared" si="2"/>
        <v>1.5725743041358704E-4</v>
      </c>
      <c r="H164" s="25" t="s">
        <v>165</v>
      </c>
      <c r="I164" s="25"/>
    </row>
    <row r="165" spans="1:9" ht="14.65" thickBot="1" x14ac:dyDescent="0.5">
      <c r="B165" s="25"/>
      <c r="C165" s="14"/>
      <c r="D165" s="25"/>
      <c r="E165" s="14" t="s">
        <v>107</v>
      </c>
      <c r="F165" s="56">
        <v>6359</v>
      </c>
      <c r="G165" s="43">
        <f t="shared" si="2"/>
        <v>1</v>
      </c>
      <c r="H165" s="25"/>
      <c r="I165" s="25"/>
    </row>
    <row r="166" spans="1:9" ht="14.65" thickTop="1" x14ac:dyDescent="0.45">
      <c r="B166" s="25"/>
      <c r="C166" s="14"/>
      <c r="D166" s="25"/>
      <c r="E166" s="25"/>
      <c r="F166" s="25"/>
      <c r="G166" s="28"/>
      <c r="H166" s="25"/>
      <c r="I166" s="25"/>
    </row>
    <row r="167" spans="1:9" x14ac:dyDescent="0.45">
      <c r="A167" s="9"/>
      <c r="B167" s="11" t="s">
        <v>153</v>
      </c>
      <c r="C167" s="11"/>
      <c r="D167" s="9"/>
      <c r="E167" s="9"/>
      <c r="F167" s="9"/>
      <c r="G167" s="9"/>
      <c r="H167" s="9"/>
      <c r="I167" s="9"/>
    </row>
    <row r="168" spans="1:9" x14ac:dyDescent="0.45">
      <c r="B168" s="1"/>
      <c r="G168" s="3"/>
    </row>
    <row r="169" spans="1:9" x14ac:dyDescent="0.45">
      <c r="B169" s="1" t="s">
        <v>193</v>
      </c>
      <c r="C169" s="82">
        <v>0.62</v>
      </c>
      <c r="D169" s="23">
        <v>92499</v>
      </c>
      <c r="E169" s="1" t="s">
        <v>197</v>
      </c>
      <c r="G169" s="3"/>
    </row>
    <row r="170" spans="1:9" x14ac:dyDescent="0.45">
      <c r="B170" s="1" t="s">
        <v>131</v>
      </c>
      <c r="C170" s="2">
        <f>C169*D169</f>
        <v>57349.38</v>
      </c>
      <c r="D170" s="3" t="s">
        <v>169</v>
      </c>
      <c r="G170" s="3"/>
    </row>
    <row r="171" spans="1:9" x14ac:dyDescent="0.45">
      <c r="B171" s="91" t="s">
        <v>200</v>
      </c>
      <c r="C171" s="14">
        <f>C13</f>
        <v>533</v>
      </c>
      <c r="D171" s="14" t="s">
        <v>24</v>
      </c>
      <c r="G171" s="3"/>
    </row>
    <row r="172" spans="1:9" x14ac:dyDescent="0.45">
      <c r="B172" s="91"/>
      <c r="C172" s="2">
        <f>C17</f>
        <v>36</v>
      </c>
      <c r="D172" s="14" t="s">
        <v>93</v>
      </c>
      <c r="G172" s="3"/>
    </row>
    <row r="173" spans="1:9" x14ac:dyDescent="0.45">
      <c r="B173" s="91"/>
      <c r="C173" s="2">
        <f>C39</f>
        <v>1299</v>
      </c>
      <c r="D173" s="14" t="s">
        <v>44</v>
      </c>
      <c r="G173" s="3"/>
    </row>
    <row r="174" spans="1:9" x14ac:dyDescent="0.45">
      <c r="C174" s="2">
        <f>C42</f>
        <v>1298</v>
      </c>
      <c r="D174" s="14" t="s">
        <v>88</v>
      </c>
      <c r="G174" s="3"/>
    </row>
    <row r="175" spans="1:9" x14ac:dyDescent="0.45">
      <c r="C175" s="2">
        <f>C61</f>
        <v>120</v>
      </c>
      <c r="D175" s="14" t="str">
        <f>D61</f>
        <v>Desjardins Structured Notes (NPPNs)</v>
      </c>
      <c r="G175" s="3"/>
    </row>
    <row r="176" spans="1:9" x14ac:dyDescent="0.45">
      <c r="C176" s="2">
        <f>C64</f>
        <v>656</v>
      </c>
      <c r="D176" s="14" t="str">
        <f>D64</f>
        <v>Desjardins Structured Notes (PPNs)</v>
      </c>
      <c r="G176" s="3"/>
    </row>
    <row r="177" spans="2:10" x14ac:dyDescent="0.45">
      <c r="C177" s="2">
        <f>C65</f>
        <v>2553</v>
      </c>
      <c r="D177" s="14" t="str">
        <f>D65</f>
        <v>Desjardins Financial Security (Seg Funds)</v>
      </c>
      <c r="G177" s="3"/>
    </row>
    <row r="178" spans="2:10" x14ac:dyDescent="0.45">
      <c r="C178" s="2">
        <f>C69</f>
        <v>92</v>
      </c>
      <c r="D178" s="14" t="s">
        <v>111</v>
      </c>
      <c r="G178" s="3"/>
    </row>
    <row r="179" spans="2:10" x14ac:dyDescent="0.45">
      <c r="C179" s="22">
        <f>C95</f>
        <v>3438</v>
      </c>
      <c r="D179" s="1" t="str">
        <f>D94</f>
        <v>Mackenzie Financial Corporation</v>
      </c>
      <c r="G179" s="3"/>
    </row>
    <row r="180" spans="2:10" x14ac:dyDescent="0.45">
      <c r="C180" s="2">
        <f>C99</f>
        <v>836</v>
      </c>
      <c r="D180" s="14" t="s">
        <v>135</v>
      </c>
      <c r="G180" s="3"/>
    </row>
    <row r="181" spans="2:10" ht="14.65" thickBot="1" x14ac:dyDescent="0.5">
      <c r="B181" s="1" t="s">
        <v>192</v>
      </c>
      <c r="C181" s="26">
        <f>SUM(C170:C180)</f>
        <v>68210.38</v>
      </c>
      <c r="D181" s="85">
        <f>C181/D169</f>
        <v>0.73741748559443887</v>
      </c>
      <c r="E181" s="86" t="s">
        <v>158</v>
      </c>
      <c r="G181" s="3"/>
    </row>
    <row r="182" spans="2:10" ht="14.65" thickTop="1" x14ac:dyDescent="0.45">
      <c r="G182" s="3"/>
    </row>
    <row r="183" spans="2:10" x14ac:dyDescent="0.45">
      <c r="C183" s="3"/>
      <c r="G183" s="3"/>
    </row>
    <row r="184" spans="2:10" ht="16.5" x14ac:dyDescent="0.45">
      <c r="B184" s="33" t="s">
        <v>191</v>
      </c>
      <c r="D184" s="29"/>
      <c r="J184" s="1"/>
    </row>
    <row r="185" spans="2:10" ht="15.4" x14ac:dyDescent="0.45">
      <c r="B185" s="34" t="s">
        <v>178</v>
      </c>
      <c r="D185" s="29"/>
    </row>
    <row r="186" spans="2:10" ht="15.4" x14ac:dyDescent="0.45">
      <c r="B186" s="34" t="s">
        <v>179</v>
      </c>
      <c r="D186" s="32"/>
    </row>
    <row r="187" spans="2:10" ht="15.4" x14ac:dyDescent="0.45">
      <c r="B187" s="34" t="s">
        <v>180</v>
      </c>
    </row>
    <row r="188" spans="2:10" ht="15.4" x14ac:dyDescent="0.45">
      <c r="B188" s="34" t="s">
        <v>181</v>
      </c>
    </row>
    <row r="189" spans="2:10" ht="15.4" x14ac:dyDescent="0.45">
      <c r="B189" s="34" t="s">
        <v>182</v>
      </c>
    </row>
    <row r="190" spans="2:10" ht="15.4" x14ac:dyDescent="0.45">
      <c r="B190" s="34" t="s">
        <v>183</v>
      </c>
    </row>
    <row r="191" spans="2:10" ht="15.4" x14ac:dyDescent="0.45">
      <c r="B191" s="34" t="s">
        <v>184</v>
      </c>
    </row>
    <row r="192" spans="2:10" ht="15.4" x14ac:dyDescent="0.45">
      <c r="B192" s="34" t="s">
        <v>185</v>
      </c>
    </row>
    <row r="194" spans="2:2" ht="16.5" x14ac:dyDescent="0.45">
      <c r="B194" s="33" t="s">
        <v>190</v>
      </c>
    </row>
  </sheetData>
  <mergeCells count="6">
    <mergeCell ref="A4:I4"/>
    <mergeCell ref="A5:I5"/>
    <mergeCell ref="A6:I6"/>
    <mergeCell ref="B1:I1"/>
    <mergeCell ref="B171:B173"/>
    <mergeCell ref="A3:I3"/>
  </mergeCells>
  <pageMargins left="0.70866141732283472" right="0.70866141732283472" top="0.74803149606299213" bottom="0.74803149606299213" header="0.31496062992125984" footer="0.31496062992125984"/>
  <pageSetup scale="56"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Funds Moving to T+1</vt:lpstr>
      <vt:lpstr>'Funds Moving to 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 Amsden</dc:creator>
  <cp:lastModifiedBy>Barb Amsden</cp:lastModifiedBy>
  <cp:lastPrinted>2024-04-22T21:06:50Z</cp:lastPrinted>
  <dcterms:created xsi:type="dcterms:W3CDTF">2024-04-12T13:57:32Z</dcterms:created>
  <dcterms:modified xsi:type="dcterms:W3CDTF">2024-04-22T21:06:55Z</dcterms:modified>
</cp:coreProperties>
</file>